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0" windowWidth="9120" windowHeight="4245" activeTab="0"/>
  </bookViews>
  <sheets>
    <sheet name="Piem" sheetId="1" r:id="rId1"/>
    <sheet name="Val" sheetId="2" r:id="rId2"/>
    <sheet name="Lomb" sheetId="3" r:id="rId3"/>
    <sheet name="T A" sheetId="4" r:id="rId4"/>
    <sheet name="BOL (2)" sheetId="5" r:id="rId5"/>
    <sheet name="Tr" sheetId="6" r:id="rId6"/>
    <sheet name="Ven" sheetId="7" r:id="rId7"/>
    <sheet name="Fvg1" sheetId="8" r:id="rId8"/>
    <sheet name="LIG" sheetId="9" r:id="rId9"/>
    <sheet name="E R" sheetId="10" r:id="rId10"/>
    <sheet name="Tosc" sheetId="11" r:id="rId11"/>
    <sheet name="Umbria" sheetId="12" r:id="rId12"/>
    <sheet name="Marche" sheetId="13" r:id="rId13"/>
    <sheet name="Lazio" sheetId="14" r:id="rId14"/>
    <sheet name="ABR" sheetId="15" r:id="rId15"/>
    <sheet name="Molise" sheetId="16" r:id="rId16"/>
    <sheet name="Camp" sheetId="17" r:id="rId17"/>
    <sheet name="PUG" sheetId="18" r:id="rId18"/>
    <sheet name="Basil" sheetId="19" r:id="rId19"/>
    <sheet name="Calabria" sheetId="20" r:id="rId20"/>
    <sheet name="Sicilia" sheetId="21" r:id="rId21"/>
    <sheet name="Sardegna" sheetId="22" r:id="rId22"/>
    <sheet name="ITALIA" sheetId="23" r:id="rId23"/>
    <sheet name="Nord" sheetId="24" r:id="rId24"/>
    <sheet name="Centro" sheetId="25" r:id="rId25"/>
    <sheet name="Mezz" sheetId="26" r:id="rId26"/>
  </sheets>
  <definedNames/>
  <calcPr fullCalcOnLoad="1"/>
</workbook>
</file>

<file path=xl/sharedStrings.xml><?xml version="1.0" encoding="utf-8"?>
<sst xmlns="http://schemas.openxmlformats.org/spreadsheetml/2006/main" count="1302" uniqueCount="72">
  <si>
    <t>PIEMONTE</t>
  </si>
  <si>
    <t>Fustaie latifoglie pure</t>
  </si>
  <si>
    <t>Fustaie latifoglie miste</t>
  </si>
  <si>
    <t>Fustaie di latifoglie</t>
  </si>
  <si>
    <t>Fustaie</t>
  </si>
  <si>
    <t>Cedui semplici</t>
  </si>
  <si>
    <t>Cedui composti</t>
  </si>
  <si>
    <t>Di cui fustaie resinose</t>
  </si>
  <si>
    <t>Totale boschi</t>
  </si>
  <si>
    <t>LOMBARDIA</t>
  </si>
  <si>
    <t>TRENTO</t>
  </si>
  <si>
    <t>VENETO</t>
  </si>
  <si>
    <t>LIGURIA</t>
  </si>
  <si>
    <t>TOSCANA</t>
  </si>
  <si>
    <t>MARCHE</t>
  </si>
  <si>
    <t>ABRUZZO</t>
  </si>
  <si>
    <t>PUGLIA</t>
  </si>
  <si>
    <t>BASILICATA</t>
  </si>
  <si>
    <t>SICILIA</t>
  </si>
  <si>
    <t>Comuni</t>
  </si>
  <si>
    <t>Privati</t>
  </si>
  <si>
    <t>Superficie</t>
  </si>
  <si>
    <t>VALLE D'AOSTA</t>
  </si>
  <si>
    <t>Abete bianco</t>
  </si>
  <si>
    <t>Pino silvestre</t>
  </si>
  <si>
    <t>Pino laricio</t>
  </si>
  <si>
    <t>Pino marittimo</t>
  </si>
  <si>
    <t>Altri pini</t>
  </si>
  <si>
    <t>Sughera</t>
  </si>
  <si>
    <t>Rovere</t>
  </si>
  <si>
    <t>Cerro</t>
  </si>
  <si>
    <t>Altre querce</t>
  </si>
  <si>
    <t>Altre latifoglie</t>
  </si>
  <si>
    <t>Fustaie  conifere pure</t>
  </si>
  <si>
    <t>Altre conifere</t>
  </si>
  <si>
    <t>Fustaie conifere miste</t>
  </si>
  <si>
    <t>Fustaie di conifere</t>
  </si>
  <si>
    <t>.</t>
  </si>
  <si>
    <t>EMILIA-ROMAGNA</t>
  </si>
  <si>
    <t>UMBRIA</t>
  </si>
  <si>
    <t>LAZIO</t>
  </si>
  <si>
    <t>CALABRIA</t>
  </si>
  <si>
    <t>SARDEGNA</t>
  </si>
  <si>
    <t>Totale</t>
  </si>
  <si>
    <t>Altri enti</t>
  </si>
  <si>
    <t>Abete rosso</t>
  </si>
  <si>
    <t>Larice</t>
  </si>
  <si>
    <t>Faggio</t>
  </si>
  <si>
    <t>Pioppi</t>
  </si>
  <si>
    <t>TIPI DI BOSCO</t>
  </si>
  <si>
    <t>Categorie di proprietà</t>
  </si>
  <si>
    <t>Stato e regioni</t>
  </si>
  <si>
    <t>Numero  tagliate</t>
  </si>
  <si>
    <r>
      <t xml:space="preserve">Tavola 4.4  </t>
    </r>
    <r>
      <rPr>
        <sz val="9"/>
        <rFont val="Arial"/>
        <family val="2"/>
      </rPr>
      <t>segue -</t>
    </r>
    <r>
      <rPr>
        <b/>
        <sz val="9"/>
        <rFont val="Arial"/>
        <family val="2"/>
      </rPr>
      <t xml:space="preserve"> Numero e superficie delle tagliate, per categoria di proprietà, tipo di bosco e  </t>
    </r>
  </si>
  <si>
    <r>
      <t xml:space="preserve">                    Anno 2002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(superficie in ettari) </t>
    </r>
  </si>
  <si>
    <t>Castagno da frutto</t>
  </si>
  <si>
    <t>Altri castagni</t>
  </si>
  <si>
    <r>
      <t xml:space="preserve">                                  regione  -  Anno 2002  </t>
    </r>
    <r>
      <rPr>
        <i/>
        <sz val="9"/>
        <rFont val="Arial"/>
        <family val="2"/>
      </rPr>
      <t>(superficie in ettari)</t>
    </r>
  </si>
  <si>
    <t>BOLZANO-Bozen</t>
  </si>
  <si>
    <t>TRENTINO ALTO-ADIGE</t>
  </si>
  <si>
    <t>FRIULI VENEZIA-GIULIA</t>
  </si>
  <si>
    <t>MOLISE</t>
  </si>
  <si>
    <t>CAMPANIA</t>
  </si>
  <si>
    <t>ITALIA</t>
  </si>
  <si>
    <t>NORD</t>
  </si>
  <si>
    <t>CENTRO</t>
  </si>
  <si>
    <t>MEZZOGIORNO</t>
  </si>
  <si>
    <r>
      <t xml:space="preserve">Tavola 4.4  </t>
    </r>
    <r>
      <rPr>
        <sz val="9"/>
        <rFont val="Arial"/>
        <family val="2"/>
      </rPr>
      <t>segue -</t>
    </r>
    <r>
      <rPr>
        <b/>
        <sz val="9"/>
        <rFont val="Arial"/>
        <family val="2"/>
      </rPr>
      <t xml:space="preserve"> Numero e superficie delle tagliate  per categoria di proprietà, tipo di bosco e  </t>
    </r>
  </si>
  <si>
    <t>Tavola 4.4 - Numero e superficie  delle tagliate  per categoria  di proprietà, tipo di bosco e regione -</t>
  </si>
  <si>
    <r>
      <t xml:space="preserve">Tavola 4.4  </t>
    </r>
    <r>
      <rPr>
        <sz val="9"/>
        <rFont val="Arial"/>
        <family val="2"/>
      </rPr>
      <t>segue -</t>
    </r>
    <r>
      <rPr>
        <b/>
        <sz val="9"/>
        <rFont val="Arial"/>
        <family val="2"/>
      </rPr>
      <t xml:space="preserve"> Numero  e superficie  delle tagliate  per categoria  di proprietà, tipo  di bosco e  </t>
    </r>
  </si>
  <si>
    <t xml:space="preserve">Fustaie conif.e </t>
  </si>
  <si>
    <t>latif. consociate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</si>
</sst>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1" fontId="4" fillId="0" borderId="0" xfId="16" applyFont="1" applyAlignment="1">
      <alignment horizontal="right"/>
    </xf>
    <xf numFmtId="41" fontId="4" fillId="0" borderId="0" xfId="16" applyFont="1" applyAlignment="1">
      <alignment/>
    </xf>
    <xf numFmtId="41" fontId="5" fillId="0" borderId="0" xfId="16" applyFont="1" applyAlignment="1">
      <alignment/>
    </xf>
    <xf numFmtId="41" fontId="9" fillId="0" borderId="0" xfId="16" applyFont="1" applyAlignment="1">
      <alignment horizontal="right"/>
    </xf>
    <xf numFmtId="41" fontId="9" fillId="0" borderId="0" xfId="16" applyFont="1" applyAlignment="1">
      <alignment/>
    </xf>
    <xf numFmtId="41" fontId="4" fillId="0" borderId="0" xfId="16" applyFont="1" applyBorder="1" applyAlignment="1">
      <alignment horizontal="right" vertical="top"/>
    </xf>
    <xf numFmtId="41" fontId="5" fillId="0" borderId="0" xfId="16" applyFont="1" applyAlignment="1">
      <alignment horizontal="right"/>
    </xf>
    <xf numFmtId="49" fontId="4" fillId="0" borderId="0" xfId="16" applyNumberFormat="1" applyFont="1" applyAlignment="1">
      <alignment/>
    </xf>
    <xf numFmtId="49" fontId="9" fillId="0" borderId="0" xfId="16" applyNumberFormat="1" applyFont="1" applyAlignment="1">
      <alignment horizontal="left"/>
    </xf>
    <xf numFmtId="49" fontId="5" fillId="0" borderId="0" xfId="16" applyNumberFormat="1" applyFont="1" applyAlignment="1">
      <alignment/>
    </xf>
    <xf numFmtId="49" fontId="9" fillId="0" borderId="0" xfId="16" applyNumberFormat="1" applyFont="1" applyAlignment="1">
      <alignment/>
    </xf>
    <xf numFmtId="41" fontId="10" fillId="0" borderId="0" xfId="16" applyFont="1" applyAlignment="1">
      <alignment horizontal="right"/>
    </xf>
    <xf numFmtId="41" fontId="10" fillId="0" borderId="0" xfId="16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right"/>
    </xf>
    <xf numFmtId="49" fontId="5" fillId="0" borderId="0" xfId="16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6.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3.25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3.5" customHeight="1">
      <c r="A9" s="32" t="s">
        <v>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ht="10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9" customHeight="1">
      <c r="A11" s="8" t="s">
        <v>33</v>
      </c>
      <c r="B11" s="2">
        <f aca="true" t="shared" si="0" ref="B11:M11">SUM(B12:B19)</f>
        <v>1</v>
      </c>
      <c r="C11" s="2">
        <f t="shared" si="0"/>
        <v>2</v>
      </c>
      <c r="D11" s="2">
        <f t="shared" si="0"/>
        <v>0</v>
      </c>
      <c r="E11" s="2">
        <f t="shared" si="0"/>
        <v>68</v>
      </c>
      <c r="F11" s="2">
        <f t="shared" si="0"/>
        <v>206</v>
      </c>
      <c r="G11" s="2">
        <f t="shared" si="0"/>
        <v>0</v>
      </c>
      <c r="H11" s="2">
        <f t="shared" si="0"/>
        <v>3</v>
      </c>
      <c r="I11" s="2">
        <f t="shared" si="0"/>
        <v>4</v>
      </c>
      <c r="J11" s="2">
        <f t="shared" si="0"/>
        <v>0</v>
      </c>
      <c r="K11" s="2">
        <f t="shared" si="0"/>
        <v>191</v>
      </c>
      <c r="L11" s="2">
        <f t="shared" si="0"/>
        <v>160</v>
      </c>
      <c r="M11" s="2">
        <f t="shared" si="0"/>
        <v>0</v>
      </c>
      <c r="N11" s="2">
        <f aca="true" t="shared" si="1" ref="N11:O20">SUM(B11+E11+H11+K11)</f>
        <v>263</v>
      </c>
      <c r="O11" s="2">
        <f t="shared" si="1"/>
        <v>372</v>
      </c>
    </row>
    <row r="12" spans="1:15" ht="9">
      <c r="A12" s="9" t="s">
        <v>23</v>
      </c>
      <c r="B12" s="4">
        <v>0</v>
      </c>
      <c r="C12" s="4">
        <v>0</v>
      </c>
      <c r="D12" s="4"/>
      <c r="E12" s="4">
        <v>4</v>
      </c>
      <c r="F12" s="4">
        <v>8</v>
      </c>
      <c r="G12" s="4"/>
      <c r="H12" s="1">
        <v>0</v>
      </c>
      <c r="I12" s="4">
        <v>0</v>
      </c>
      <c r="J12" s="4"/>
      <c r="K12" s="4">
        <v>7</v>
      </c>
      <c r="L12" s="4">
        <v>16</v>
      </c>
      <c r="M12" s="4"/>
      <c r="N12" s="5">
        <f t="shared" si="1"/>
        <v>11</v>
      </c>
      <c r="O12" s="5">
        <f t="shared" si="1"/>
        <v>24</v>
      </c>
    </row>
    <row r="13" spans="1:15" ht="9">
      <c r="A13" s="9" t="s">
        <v>45</v>
      </c>
      <c r="B13" s="4">
        <v>1</v>
      </c>
      <c r="C13" s="4">
        <v>2</v>
      </c>
      <c r="D13" s="4"/>
      <c r="E13" s="4">
        <v>7</v>
      </c>
      <c r="F13" s="4">
        <v>4</v>
      </c>
      <c r="G13" s="4"/>
      <c r="H13" s="6">
        <v>0</v>
      </c>
      <c r="I13" s="4">
        <v>0</v>
      </c>
      <c r="J13" s="4"/>
      <c r="K13" s="4">
        <v>29</v>
      </c>
      <c r="L13" s="4">
        <v>21</v>
      </c>
      <c r="M13" s="4"/>
      <c r="N13" s="5">
        <f t="shared" si="1"/>
        <v>37</v>
      </c>
      <c r="O13" s="5">
        <f t="shared" si="1"/>
        <v>27</v>
      </c>
    </row>
    <row r="14" spans="1:15" ht="9">
      <c r="A14" s="9" t="s">
        <v>46</v>
      </c>
      <c r="B14" s="4">
        <v>0</v>
      </c>
      <c r="C14" s="4">
        <v>0</v>
      </c>
      <c r="D14" s="4"/>
      <c r="E14" s="4">
        <v>48</v>
      </c>
      <c r="F14" s="4">
        <v>182</v>
      </c>
      <c r="G14" s="4"/>
      <c r="H14" s="4">
        <v>3</v>
      </c>
      <c r="I14" s="4">
        <v>4</v>
      </c>
      <c r="J14" s="4"/>
      <c r="K14" s="4">
        <v>71</v>
      </c>
      <c r="L14" s="4">
        <v>37</v>
      </c>
      <c r="M14" s="4"/>
      <c r="N14" s="5">
        <f t="shared" si="1"/>
        <v>122</v>
      </c>
      <c r="O14" s="5">
        <f t="shared" si="1"/>
        <v>223</v>
      </c>
    </row>
    <row r="15" spans="1:15" s="28" customFormat="1" ht="9">
      <c r="A15" s="9" t="s">
        <v>24</v>
      </c>
      <c r="B15" s="4">
        <v>0</v>
      </c>
      <c r="C15" s="4">
        <v>0</v>
      </c>
      <c r="D15" s="4"/>
      <c r="E15" s="4">
        <v>4</v>
      </c>
      <c r="F15" s="4">
        <v>3</v>
      </c>
      <c r="G15" s="4"/>
      <c r="H15" s="4">
        <v>0</v>
      </c>
      <c r="I15" s="4">
        <v>0</v>
      </c>
      <c r="J15" s="4"/>
      <c r="K15" s="4">
        <v>22</v>
      </c>
      <c r="L15" s="4">
        <v>17</v>
      </c>
      <c r="M15" s="4"/>
      <c r="N15" s="5">
        <f t="shared" si="1"/>
        <v>26</v>
      </c>
      <c r="O15" s="5">
        <f t="shared" si="1"/>
        <v>20</v>
      </c>
    </row>
    <row r="16" spans="1:15" ht="9">
      <c r="A16" s="9" t="s">
        <v>25</v>
      </c>
      <c r="B16" s="4">
        <v>0</v>
      </c>
      <c r="C16" s="4">
        <v>0</v>
      </c>
      <c r="D16" s="4"/>
      <c r="E16" s="4">
        <v>0</v>
      </c>
      <c r="F16" s="4">
        <v>0</v>
      </c>
      <c r="G16" s="4"/>
      <c r="H16" s="4">
        <v>0</v>
      </c>
      <c r="I16" s="4">
        <v>0</v>
      </c>
      <c r="J16" s="4"/>
      <c r="K16" s="5">
        <v>1</v>
      </c>
      <c r="L16" s="5">
        <v>1</v>
      </c>
      <c r="M16" s="5">
        <v>0</v>
      </c>
      <c r="N16" s="5">
        <f t="shared" si="1"/>
        <v>1</v>
      </c>
      <c r="O16" s="5">
        <f t="shared" si="1"/>
        <v>1</v>
      </c>
    </row>
    <row r="17" spans="1:15" ht="9">
      <c r="A17" s="9" t="s">
        <v>26</v>
      </c>
      <c r="B17" s="4">
        <v>0</v>
      </c>
      <c r="C17" s="4">
        <v>0</v>
      </c>
      <c r="D17" s="4"/>
      <c r="E17" s="5">
        <v>0</v>
      </c>
      <c r="F17" s="5">
        <v>0</v>
      </c>
      <c r="G17" s="4"/>
      <c r="H17" s="4">
        <v>0</v>
      </c>
      <c r="I17" s="4">
        <v>0</v>
      </c>
      <c r="J17" s="4"/>
      <c r="K17" s="4">
        <v>0</v>
      </c>
      <c r="L17" s="4">
        <v>0</v>
      </c>
      <c r="M17" s="4"/>
      <c r="N17" s="5">
        <f t="shared" si="1"/>
        <v>0</v>
      </c>
      <c r="O17" s="5">
        <f t="shared" si="1"/>
        <v>0</v>
      </c>
    </row>
    <row r="18" spans="1:15" ht="9" customHeight="1">
      <c r="A18" s="9" t="s">
        <v>27</v>
      </c>
      <c r="B18" s="4">
        <v>0</v>
      </c>
      <c r="C18" s="4">
        <v>0</v>
      </c>
      <c r="D18" s="4"/>
      <c r="E18" s="4">
        <v>4</v>
      </c>
      <c r="F18" s="4">
        <v>8</v>
      </c>
      <c r="G18" s="4"/>
      <c r="H18" s="4">
        <v>0</v>
      </c>
      <c r="I18" s="4">
        <v>0</v>
      </c>
      <c r="J18" s="4"/>
      <c r="K18" s="4">
        <v>46</v>
      </c>
      <c r="L18" s="4">
        <v>49</v>
      </c>
      <c r="M18" s="4"/>
      <c r="N18" s="5">
        <f t="shared" si="1"/>
        <v>50</v>
      </c>
      <c r="O18" s="5">
        <f t="shared" si="1"/>
        <v>57</v>
      </c>
    </row>
    <row r="19" spans="1:15" ht="9" customHeight="1">
      <c r="A19" s="9" t="s">
        <v>34</v>
      </c>
      <c r="B19" s="4">
        <v>0</v>
      </c>
      <c r="C19" s="4">
        <v>0</v>
      </c>
      <c r="D19" s="4"/>
      <c r="E19" s="4">
        <v>1</v>
      </c>
      <c r="F19" s="4">
        <v>1</v>
      </c>
      <c r="G19" s="4"/>
      <c r="H19" s="4">
        <v>0</v>
      </c>
      <c r="I19" s="4">
        <v>0</v>
      </c>
      <c r="J19" s="4"/>
      <c r="K19" s="4">
        <v>15</v>
      </c>
      <c r="L19" s="4">
        <v>19</v>
      </c>
      <c r="M19" s="4"/>
      <c r="N19" s="5">
        <f t="shared" si="1"/>
        <v>16</v>
      </c>
      <c r="O19" s="5">
        <f t="shared" si="1"/>
        <v>20</v>
      </c>
    </row>
    <row r="20" spans="1:15" ht="9">
      <c r="A20" s="8" t="s">
        <v>35</v>
      </c>
      <c r="B20" s="1">
        <v>0</v>
      </c>
      <c r="C20" s="1">
        <v>0</v>
      </c>
      <c r="D20" s="1"/>
      <c r="E20" s="1">
        <v>26</v>
      </c>
      <c r="F20" s="1">
        <v>108</v>
      </c>
      <c r="G20" s="1"/>
      <c r="H20" s="1">
        <v>1</v>
      </c>
      <c r="I20" s="1">
        <v>1</v>
      </c>
      <c r="J20" s="1"/>
      <c r="K20" s="1">
        <v>67</v>
      </c>
      <c r="L20" s="1">
        <v>114</v>
      </c>
      <c r="M20" s="1"/>
      <c r="N20" s="2">
        <f t="shared" si="1"/>
        <v>94</v>
      </c>
      <c r="O20" s="2">
        <f t="shared" si="1"/>
        <v>223</v>
      </c>
    </row>
    <row r="21" spans="1:15" ht="9">
      <c r="A21" s="10" t="s">
        <v>36</v>
      </c>
      <c r="B21" s="3">
        <f>SUM(B11+B20)</f>
        <v>1</v>
      </c>
      <c r="C21" s="3">
        <f>SUM(C11+C20)</f>
        <v>2</v>
      </c>
      <c r="D21" s="3">
        <f>SUM(D11+D20)</f>
        <v>0</v>
      </c>
      <c r="E21" s="7">
        <f aca="true" t="shared" si="2" ref="E21:L21">SUM(E12:E20)</f>
        <v>94</v>
      </c>
      <c r="F21" s="7">
        <f t="shared" si="2"/>
        <v>314</v>
      </c>
      <c r="G21" s="7">
        <f t="shared" si="2"/>
        <v>0</v>
      </c>
      <c r="H21" s="7">
        <f t="shared" si="2"/>
        <v>4</v>
      </c>
      <c r="I21" s="7">
        <f t="shared" si="2"/>
        <v>5</v>
      </c>
      <c r="J21" s="7">
        <f t="shared" si="2"/>
        <v>0</v>
      </c>
      <c r="K21" s="7">
        <f t="shared" si="2"/>
        <v>258</v>
      </c>
      <c r="L21" s="7">
        <f t="shared" si="2"/>
        <v>274</v>
      </c>
      <c r="M21" s="7"/>
      <c r="N21" s="7">
        <f>SUM(N12:N20)</f>
        <v>357</v>
      </c>
      <c r="O21" s="7">
        <f>SUM(O12:O20)</f>
        <v>595</v>
      </c>
    </row>
    <row r="22" spans="1:15" ht="9">
      <c r="A22" s="8" t="s">
        <v>1</v>
      </c>
      <c r="B22" s="2">
        <f aca="true" t="shared" si="3" ref="B22:O22">SUM(B23:B31)</f>
        <v>0</v>
      </c>
      <c r="C22" s="2">
        <f t="shared" si="3"/>
        <v>0</v>
      </c>
      <c r="D22" s="2">
        <f t="shared" si="3"/>
        <v>0</v>
      </c>
      <c r="E22" s="2">
        <f t="shared" si="3"/>
        <v>45</v>
      </c>
      <c r="F22" s="2">
        <f t="shared" si="3"/>
        <v>101</v>
      </c>
      <c r="G22" s="2">
        <f t="shared" si="3"/>
        <v>0</v>
      </c>
      <c r="H22" s="2">
        <f t="shared" si="3"/>
        <v>1</v>
      </c>
      <c r="I22" s="2">
        <f t="shared" si="3"/>
        <v>1</v>
      </c>
      <c r="J22" s="2">
        <f t="shared" si="3"/>
        <v>0</v>
      </c>
      <c r="K22" s="2">
        <f t="shared" si="3"/>
        <v>1886</v>
      </c>
      <c r="L22" s="2">
        <f t="shared" si="3"/>
        <v>956</v>
      </c>
      <c r="M22" s="2">
        <f t="shared" si="3"/>
        <v>0</v>
      </c>
      <c r="N22" s="2">
        <f t="shared" si="3"/>
        <v>1932</v>
      </c>
      <c r="O22" s="2">
        <f t="shared" si="3"/>
        <v>1058</v>
      </c>
    </row>
    <row r="23" spans="1:15" s="28" customFormat="1" ht="9">
      <c r="A23" s="11" t="s">
        <v>28</v>
      </c>
      <c r="B23" s="5">
        <v>0</v>
      </c>
      <c r="C23" s="5">
        <v>0</v>
      </c>
      <c r="D23" s="5">
        <v>0</v>
      </c>
      <c r="E23" s="5">
        <v>3</v>
      </c>
      <c r="F23" s="5">
        <v>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aca="true" t="shared" si="4" ref="N23:O32">SUM(B23+E23+H23+K23)</f>
        <v>3</v>
      </c>
      <c r="O23" s="5">
        <f t="shared" si="4"/>
        <v>2</v>
      </c>
    </row>
    <row r="24" spans="1:15" ht="9">
      <c r="A24" s="11" t="s">
        <v>29</v>
      </c>
      <c r="B24" s="4">
        <v>0</v>
      </c>
      <c r="C24" s="4">
        <v>0</v>
      </c>
      <c r="D24" s="4"/>
      <c r="E24" s="4">
        <v>0</v>
      </c>
      <c r="F24" s="4">
        <v>0</v>
      </c>
      <c r="G24" s="4"/>
      <c r="H24" s="4">
        <v>0</v>
      </c>
      <c r="I24" s="4">
        <v>0</v>
      </c>
      <c r="J24" s="4"/>
      <c r="K24" s="4">
        <v>108</v>
      </c>
      <c r="L24" s="4">
        <v>49</v>
      </c>
      <c r="M24" s="4"/>
      <c r="N24" s="5">
        <f t="shared" si="4"/>
        <v>108</v>
      </c>
      <c r="O24" s="5">
        <f t="shared" si="4"/>
        <v>49</v>
      </c>
    </row>
    <row r="25" spans="1:15" ht="9">
      <c r="A25" s="11" t="s">
        <v>30</v>
      </c>
      <c r="B25" s="4">
        <v>0</v>
      </c>
      <c r="C25" s="4">
        <v>0</v>
      </c>
      <c r="D25" s="4"/>
      <c r="E25" s="4">
        <v>0</v>
      </c>
      <c r="F25" s="4">
        <v>0</v>
      </c>
      <c r="G25" s="4"/>
      <c r="H25" s="4">
        <v>0</v>
      </c>
      <c r="I25" s="4">
        <v>0</v>
      </c>
      <c r="J25" s="4"/>
      <c r="K25" s="4">
        <v>19</v>
      </c>
      <c r="L25" s="4">
        <v>15</v>
      </c>
      <c r="M25" s="4"/>
      <c r="N25" s="5">
        <f t="shared" si="4"/>
        <v>19</v>
      </c>
      <c r="O25" s="5">
        <f t="shared" si="4"/>
        <v>15</v>
      </c>
    </row>
    <row r="26" spans="1:15" ht="9" customHeight="1">
      <c r="A26" s="11" t="s">
        <v>31</v>
      </c>
      <c r="B26" s="4">
        <v>0</v>
      </c>
      <c r="C26" s="4">
        <v>0</v>
      </c>
      <c r="D26" s="4"/>
      <c r="E26" s="4">
        <v>0</v>
      </c>
      <c r="F26" s="4">
        <v>0</v>
      </c>
      <c r="G26" s="4"/>
      <c r="H26" s="4">
        <v>0</v>
      </c>
      <c r="I26" s="4">
        <v>0</v>
      </c>
      <c r="J26" s="4"/>
      <c r="K26" s="4">
        <v>35</v>
      </c>
      <c r="L26" s="4">
        <v>24</v>
      </c>
      <c r="M26" s="4"/>
      <c r="N26" s="5">
        <f t="shared" si="4"/>
        <v>35</v>
      </c>
      <c r="O26" s="5">
        <f t="shared" si="4"/>
        <v>24</v>
      </c>
    </row>
    <row r="27" spans="1:15" ht="9" customHeight="1">
      <c r="A27" s="11" t="s">
        <v>55</v>
      </c>
      <c r="B27" s="4">
        <v>0</v>
      </c>
      <c r="C27" s="4">
        <v>0</v>
      </c>
      <c r="D27" s="4"/>
      <c r="E27" s="4">
        <v>0</v>
      </c>
      <c r="F27" s="4">
        <v>0</v>
      </c>
      <c r="G27" s="4"/>
      <c r="H27" s="4">
        <v>0</v>
      </c>
      <c r="I27" s="4">
        <v>0</v>
      </c>
      <c r="J27" s="4"/>
      <c r="K27" s="4">
        <v>41</v>
      </c>
      <c r="L27" s="4">
        <v>24</v>
      </c>
      <c r="M27" s="4"/>
      <c r="N27" s="5">
        <f t="shared" si="4"/>
        <v>41</v>
      </c>
      <c r="O27" s="5">
        <f t="shared" si="4"/>
        <v>24</v>
      </c>
    </row>
    <row r="28" spans="1:15" ht="9">
      <c r="A28" s="11" t="s">
        <v>56</v>
      </c>
      <c r="B28" s="4">
        <v>0</v>
      </c>
      <c r="C28" s="4">
        <v>0</v>
      </c>
      <c r="D28" s="4"/>
      <c r="E28" s="4">
        <v>4</v>
      </c>
      <c r="F28" s="4">
        <v>4</v>
      </c>
      <c r="G28" s="4"/>
      <c r="H28" s="4">
        <v>0</v>
      </c>
      <c r="I28" s="4">
        <v>0</v>
      </c>
      <c r="J28" s="4"/>
      <c r="K28" s="4">
        <v>370</v>
      </c>
      <c r="L28" s="4">
        <v>149</v>
      </c>
      <c r="M28" s="4"/>
      <c r="N28" s="5">
        <f t="shared" si="4"/>
        <v>374</v>
      </c>
      <c r="O28" s="5">
        <f t="shared" si="4"/>
        <v>153</v>
      </c>
    </row>
    <row r="29" spans="1:15" ht="9">
      <c r="A29" s="11" t="s">
        <v>47</v>
      </c>
      <c r="B29" s="4">
        <v>0</v>
      </c>
      <c r="C29" s="4">
        <v>0</v>
      </c>
      <c r="D29" s="4"/>
      <c r="E29" s="4">
        <v>29</v>
      </c>
      <c r="F29" s="4">
        <v>79</v>
      </c>
      <c r="G29" s="4"/>
      <c r="H29" s="4">
        <v>0</v>
      </c>
      <c r="I29" s="4">
        <v>0</v>
      </c>
      <c r="J29" s="4"/>
      <c r="K29" s="4">
        <v>386</v>
      </c>
      <c r="L29" s="4">
        <v>191</v>
      </c>
      <c r="M29" s="4"/>
      <c r="N29" s="5">
        <f t="shared" si="4"/>
        <v>415</v>
      </c>
      <c r="O29" s="5">
        <f t="shared" si="4"/>
        <v>270</v>
      </c>
    </row>
    <row r="30" spans="1:15" ht="9">
      <c r="A30" s="11" t="s">
        <v>48</v>
      </c>
      <c r="B30" s="4">
        <v>0</v>
      </c>
      <c r="C30" s="4">
        <v>0</v>
      </c>
      <c r="D30" s="4"/>
      <c r="E30" s="4">
        <v>3</v>
      </c>
      <c r="F30" s="4">
        <v>10</v>
      </c>
      <c r="G30" s="4"/>
      <c r="H30" s="4">
        <v>0</v>
      </c>
      <c r="I30" s="4">
        <v>0</v>
      </c>
      <c r="J30" s="4"/>
      <c r="K30" s="4">
        <v>535</v>
      </c>
      <c r="L30" s="4">
        <v>314</v>
      </c>
      <c r="M30" s="4"/>
      <c r="N30" s="5">
        <f t="shared" si="4"/>
        <v>538</v>
      </c>
      <c r="O30" s="5">
        <f t="shared" si="4"/>
        <v>324</v>
      </c>
    </row>
    <row r="31" spans="1:15" s="28" customFormat="1" ht="9">
      <c r="A31" s="11" t="s">
        <v>32</v>
      </c>
      <c r="B31" s="4">
        <v>0</v>
      </c>
      <c r="C31" s="4">
        <v>0</v>
      </c>
      <c r="D31" s="4"/>
      <c r="E31" s="4">
        <v>6</v>
      </c>
      <c r="F31" s="4">
        <v>6</v>
      </c>
      <c r="G31" s="4"/>
      <c r="H31" s="4">
        <v>1</v>
      </c>
      <c r="I31" s="4">
        <v>1</v>
      </c>
      <c r="J31" s="4"/>
      <c r="K31" s="4">
        <v>392</v>
      </c>
      <c r="L31" s="4">
        <v>190</v>
      </c>
      <c r="M31" s="4"/>
      <c r="N31" s="5">
        <f t="shared" si="4"/>
        <v>399</v>
      </c>
      <c r="O31" s="5">
        <f t="shared" si="4"/>
        <v>197</v>
      </c>
    </row>
    <row r="32" spans="1:15" ht="9">
      <c r="A32" s="8" t="s">
        <v>2</v>
      </c>
      <c r="B32" s="1">
        <v>1</v>
      </c>
      <c r="C32" s="1">
        <v>1</v>
      </c>
      <c r="D32" s="1"/>
      <c r="E32" s="1">
        <v>7</v>
      </c>
      <c r="F32" s="1">
        <v>12</v>
      </c>
      <c r="G32" s="1"/>
      <c r="H32" s="1">
        <v>14</v>
      </c>
      <c r="I32" s="1">
        <v>9</v>
      </c>
      <c r="J32" s="1"/>
      <c r="K32" s="1">
        <v>635</v>
      </c>
      <c r="L32" s="1">
        <v>295</v>
      </c>
      <c r="M32" s="1"/>
      <c r="N32" s="2">
        <f t="shared" si="4"/>
        <v>657</v>
      </c>
      <c r="O32" s="2">
        <f t="shared" si="4"/>
        <v>317</v>
      </c>
    </row>
    <row r="33" spans="1:15" ht="9">
      <c r="A33" s="10" t="s">
        <v>3</v>
      </c>
      <c r="B33" s="7">
        <f aca="true" t="shared" si="5" ref="B33:O33">SUM(B23:B32)</f>
        <v>1</v>
      </c>
      <c r="C33" s="7">
        <f t="shared" si="5"/>
        <v>1</v>
      </c>
      <c r="D33" s="7">
        <f t="shared" si="5"/>
        <v>0</v>
      </c>
      <c r="E33" s="7">
        <f t="shared" si="5"/>
        <v>52</v>
      </c>
      <c r="F33" s="7">
        <f t="shared" si="5"/>
        <v>113</v>
      </c>
      <c r="G33" s="7">
        <f t="shared" si="5"/>
        <v>0</v>
      </c>
      <c r="H33" s="7">
        <f t="shared" si="5"/>
        <v>15</v>
      </c>
      <c r="I33" s="7">
        <f t="shared" si="5"/>
        <v>10</v>
      </c>
      <c r="J33" s="7">
        <f t="shared" si="5"/>
        <v>0</v>
      </c>
      <c r="K33" s="7">
        <f t="shared" si="5"/>
        <v>2521</v>
      </c>
      <c r="L33" s="7">
        <f t="shared" si="5"/>
        <v>1251</v>
      </c>
      <c r="M33" s="7">
        <f t="shared" si="5"/>
        <v>0</v>
      </c>
      <c r="N33" s="7">
        <f t="shared" si="5"/>
        <v>2589</v>
      </c>
      <c r="O33" s="7">
        <f t="shared" si="5"/>
        <v>1375</v>
      </c>
    </row>
    <row r="34" spans="1:15" ht="9">
      <c r="A34" s="30" t="s">
        <v>70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9" customHeight="1">
      <c r="A35" s="31" t="s">
        <v>71</v>
      </c>
      <c r="B35" s="7">
        <v>0</v>
      </c>
      <c r="C35" s="7">
        <v>0</v>
      </c>
      <c r="D35" s="7"/>
      <c r="E35" s="7">
        <v>8</v>
      </c>
      <c r="F35" s="7">
        <v>17</v>
      </c>
      <c r="G35" s="7"/>
      <c r="H35" s="7">
        <v>0</v>
      </c>
      <c r="I35" s="7">
        <v>0</v>
      </c>
      <c r="J35" s="7"/>
      <c r="K35" s="7">
        <v>473</v>
      </c>
      <c r="L35" s="7">
        <v>140</v>
      </c>
      <c r="M35" s="7"/>
      <c r="N35" s="3">
        <f>SUM(B35+E35+H35+K35)</f>
        <v>481</v>
      </c>
      <c r="O35" s="3">
        <f>SUM(C35+F35+I35+L35)</f>
        <v>157</v>
      </c>
    </row>
    <row r="36" spans="1:15" ht="9">
      <c r="A36" s="10" t="s">
        <v>4</v>
      </c>
      <c r="B36" s="7">
        <f aca="true" t="shared" si="6" ref="B36:O36">SUM(B33:B35)+B21</f>
        <v>2</v>
      </c>
      <c r="C36" s="7">
        <f t="shared" si="6"/>
        <v>3</v>
      </c>
      <c r="D36" s="7">
        <f t="shared" si="6"/>
        <v>0</v>
      </c>
      <c r="E36" s="7">
        <f t="shared" si="6"/>
        <v>154</v>
      </c>
      <c r="F36" s="7">
        <f t="shared" si="6"/>
        <v>444</v>
      </c>
      <c r="G36" s="7">
        <f t="shared" si="6"/>
        <v>0</v>
      </c>
      <c r="H36" s="7">
        <f t="shared" si="6"/>
        <v>19</v>
      </c>
      <c r="I36" s="7">
        <f t="shared" si="6"/>
        <v>15</v>
      </c>
      <c r="J36" s="7">
        <f t="shared" si="6"/>
        <v>0</v>
      </c>
      <c r="K36" s="7">
        <f t="shared" si="6"/>
        <v>3252</v>
      </c>
      <c r="L36" s="7">
        <f t="shared" si="6"/>
        <v>1665</v>
      </c>
      <c r="M36" s="7">
        <f t="shared" si="6"/>
        <v>0</v>
      </c>
      <c r="N36" s="7">
        <f t="shared" si="6"/>
        <v>3427</v>
      </c>
      <c r="O36" s="7">
        <f t="shared" si="6"/>
        <v>2127</v>
      </c>
    </row>
    <row r="37" spans="1:15" ht="9">
      <c r="A37" s="8" t="s">
        <v>5</v>
      </c>
      <c r="B37" s="1">
        <v>8</v>
      </c>
      <c r="C37" s="1">
        <v>12</v>
      </c>
      <c r="D37" s="1"/>
      <c r="E37" s="1">
        <v>252</v>
      </c>
      <c r="F37" s="1">
        <v>237</v>
      </c>
      <c r="G37" s="1"/>
      <c r="H37" s="1">
        <v>17</v>
      </c>
      <c r="I37" s="1">
        <v>28</v>
      </c>
      <c r="J37" s="1"/>
      <c r="K37" s="1">
        <v>5395</v>
      </c>
      <c r="L37" s="1">
        <v>2256</v>
      </c>
      <c r="M37" s="1"/>
      <c r="N37" s="2">
        <f aca="true" t="shared" si="7" ref="N37:O39">SUM(B37+E37+H37+K37)</f>
        <v>5672</v>
      </c>
      <c r="O37" s="2">
        <f t="shared" si="7"/>
        <v>2533</v>
      </c>
    </row>
    <row r="38" spans="1:15" ht="9">
      <c r="A38" s="8" t="s">
        <v>6</v>
      </c>
      <c r="B38" s="1">
        <v>0</v>
      </c>
      <c r="C38" s="1">
        <v>0</v>
      </c>
      <c r="D38" s="1"/>
      <c r="E38" s="1">
        <v>54</v>
      </c>
      <c r="F38" s="1">
        <v>26</v>
      </c>
      <c r="G38" s="1"/>
      <c r="H38" s="1">
        <v>4</v>
      </c>
      <c r="I38" s="1">
        <v>6</v>
      </c>
      <c r="J38" s="1"/>
      <c r="K38" s="1">
        <v>886</v>
      </c>
      <c r="L38" s="1">
        <v>535</v>
      </c>
      <c r="M38" s="1"/>
      <c r="N38" s="2">
        <f t="shared" si="7"/>
        <v>944</v>
      </c>
      <c r="O38" s="2">
        <f t="shared" si="7"/>
        <v>567</v>
      </c>
    </row>
    <row r="39" spans="1:15" ht="9">
      <c r="A39" s="11" t="s">
        <v>7</v>
      </c>
      <c r="B39" s="4">
        <v>0</v>
      </c>
      <c r="C39" s="4">
        <v>0</v>
      </c>
      <c r="D39" s="4"/>
      <c r="E39" s="4">
        <v>0</v>
      </c>
      <c r="F39" s="4">
        <v>0</v>
      </c>
      <c r="G39" s="4"/>
      <c r="H39" s="4">
        <v>0</v>
      </c>
      <c r="I39" s="4">
        <v>0</v>
      </c>
      <c r="J39" s="4"/>
      <c r="K39" s="4">
        <v>163</v>
      </c>
      <c r="L39" s="4">
        <v>125</v>
      </c>
      <c r="M39" s="4"/>
      <c r="N39" s="5">
        <f t="shared" si="7"/>
        <v>163</v>
      </c>
      <c r="O39" s="5">
        <f t="shared" si="7"/>
        <v>125</v>
      </c>
    </row>
    <row r="40" spans="1:15" s="28" customFormat="1" ht="9">
      <c r="A40" s="10" t="s">
        <v>8</v>
      </c>
      <c r="B40" s="7">
        <f aca="true" t="shared" si="8" ref="B40:O40">SUM(B21+B33+B35+B37+B38)</f>
        <v>10</v>
      </c>
      <c r="C40" s="7">
        <f t="shared" si="8"/>
        <v>15</v>
      </c>
      <c r="D40" s="7">
        <f t="shared" si="8"/>
        <v>0</v>
      </c>
      <c r="E40" s="7">
        <f t="shared" si="8"/>
        <v>460</v>
      </c>
      <c r="F40" s="7">
        <f t="shared" si="8"/>
        <v>707</v>
      </c>
      <c r="G40" s="7">
        <f t="shared" si="8"/>
        <v>0</v>
      </c>
      <c r="H40" s="7">
        <f t="shared" si="8"/>
        <v>40</v>
      </c>
      <c r="I40" s="7">
        <f t="shared" si="8"/>
        <v>49</v>
      </c>
      <c r="J40" s="7">
        <f t="shared" si="8"/>
        <v>0</v>
      </c>
      <c r="K40" s="7">
        <f t="shared" si="8"/>
        <v>9533</v>
      </c>
      <c r="L40" s="7">
        <f t="shared" si="8"/>
        <v>4456</v>
      </c>
      <c r="M40" s="7">
        <f t="shared" si="8"/>
        <v>0</v>
      </c>
      <c r="N40" s="7">
        <f t="shared" si="8"/>
        <v>10043</v>
      </c>
      <c r="O40" s="7">
        <f t="shared" si="8"/>
        <v>5227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A9:O9"/>
    <mergeCell ref="N5:O6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&amp;C147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B44" sqref="B44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4.2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6.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4.75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38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1">
        <f aca="true" t="shared" si="0" ref="B11:M11">SUM(B12:B19)</f>
        <v>2</v>
      </c>
      <c r="C11" s="1">
        <f t="shared" si="0"/>
        <v>6</v>
      </c>
      <c r="D11" s="1">
        <f t="shared" si="0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2</v>
      </c>
      <c r="I11" s="1">
        <f t="shared" si="0"/>
        <v>2</v>
      </c>
      <c r="J11" s="1">
        <f t="shared" si="0"/>
        <v>0</v>
      </c>
      <c r="K11" s="1">
        <f t="shared" si="0"/>
        <v>9</v>
      </c>
      <c r="L11" s="1">
        <f t="shared" si="0"/>
        <v>16</v>
      </c>
      <c r="M11" s="1">
        <f t="shared" si="0"/>
        <v>0</v>
      </c>
      <c r="N11" s="1">
        <f aca="true" t="shared" si="1" ref="N11:O20">SUM(B11+E11+H11+K11)</f>
        <v>13</v>
      </c>
      <c r="O11" s="1">
        <f t="shared" si="1"/>
        <v>24</v>
      </c>
    </row>
    <row r="12" spans="1:15" ht="9">
      <c r="A12" s="9" t="s">
        <v>23</v>
      </c>
      <c r="B12" s="5">
        <v>1</v>
      </c>
      <c r="C12" s="5">
        <v>5</v>
      </c>
      <c r="D12" s="5"/>
      <c r="E12" s="5">
        <v>0</v>
      </c>
      <c r="F12" s="5">
        <v>0</v>
      </c>
      <c r="G12" s="5"/>
      <c r="H12" s="5">
        <v>1</v>
      </c>
      <c r="I12" s="5">
        <v>1</v>
      </c>
      <c r="J12" s="5"/>
      <c r="K12" s="5">
        <v>2</v>
      </c>
      <c r="L12" s="5">
        <v>7</v>
      </c>
      <c r="M12" s="5"/>
      <c r="N12" s="4">
        <f t="shared" si="1"/>
        <v>4</v>
      </c>
      <c r="O12" s="4">
        <f t="shared" si="1"/>
        <v>13</v>
      </c>
    </row>
    <row r="13" spans="1:15" ht="9">
      <c r="A13" s="9" t="s">
        <v>45</v>
      </c>
      <c r="B13" s="5">
        <v>0</v>
      </c>
      <c r="C13" s="5">
        <v>0</v>
      </c>
      <c r="D13" s="5"/>
      <c r="E13" s="5">
        <v>0</v>
      </c>
      <c r="F13" s="5">
        <v>0</v>
      </c>
      <c r="G13" s="5"/>
      <c r="H13" s="5">
        <v>0</v>
      </c>
      <c r="I13" s="5">
        <v>0</v>
      </c>
      <c r="J13" s="5"/>
      <c r="K13" s="5">
        <v>0</v>
      </c>
      <c r="L13" s="5">
        <v>0</v>
      </c>
      <c r="M13" s="5"/>
      <c r="N13" s="4">
        <f t="shared" si="1"/>
        <v>0</v>
      </c>
      <c r="O13" s="4">
        <f t="shared" si="1"/>
        <v>0</v>
      </c>
    </row>
    <row r="14" spans="1:15" s="28" customFormat="1" ht="9">
      <c r="A14" s="9" t="s">
        <v>46</v>
      </c>
      <c r="B14" s="5">
        <v>0</v>
      </c>
      <c r="C14" s="5">
        <v>0</v>
      </c>
      <c r="D14" s="5"/>
      <c r="E14" s="5">
        <v>0</v>
      </c>
      <c r="F14" s="5">
        <v>0</v>
      </c>
      <c r="G14" s="5"/>
      <c r="H14" s="5">
        <v>0</v>
      </c>
      <c r="I14" s="5">
        <v>0</v>
      </c>
      <c r="J14" s="5"/>
      <c r="K14" s="5">
        <v>0</v>
      </c>
      <c r="L14" s="5">
        <v>0</v>
      </c>
      <c r="M14" s="5"/>
      <c r="N14" s="4">
        <f t="shared" si="1"/>
        <v>0</v>
      </c>
      <c r="O14" s="4">
        <f t="shared" si="1"/>
        <v>0</v>
      </c>
    </row>
    <row r="15" spans="1:15" ht="9">
      <c r="A15" s="9" t="s">
        <v>24</v>
      </c>
      <c r="B15" s="5">
        <v>0</v>
      </c>
      <c r="C15" s="5">
        <v>0</v>
      </c>
      <c r="D15" s="5"/>
      <c r="E15" s="5">
        <v>0</v>
      </c>
      <c r="F15" s="5">
        <v>0</v>
      </c>
      <c r="G15" s="5"/>
      <c r="H15" s="5">
        <v>0</v>
      </c>
      <c r="I15" s="5">
        <v>0</v>
      </c>
      <c r="J15" s="5"/>
      <c r="K15" s="5">
        <v>0</v>
      </c>
      <c r="L15" s="5">
        <v>0</v>
      </c>
      <c r="M15" s="5">
        <v>0</v>
      </c>
      <c r="N15" s="4">
        <f t="shared" si="1"/>
        <v>0</v>
      </c>
      <c r="O15" s="4">
        <f t="shared" si="1"/>
        <v>0</v>
      </c>
    </row>
    <row r="16" spans="1:15" ht="9">
      <c r="A16" s="9" t="s">
        <v>25</v>
      </c>
      <c r="B16" s="5">
        <v>0</v>
      </c>
      <c r="C16" s="5">
        <v>0</v>
      </c>
      <c r="D16" s="5"/>
      <c r="E16" s="5">
        <v>0</v>
      </c>
      <c r="F16" s="5">
        <v>0</v>
      </c>
      <c r="G16" s="5"/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/>
      <c r="N16" s="4">
        <f t="shared" si="1"/>
        <v>0</v>
      </c>
      <c r="O16" s="4">
        <f t="shared" si="1"/>
        <v>0</v>
      </c>
    </row>
    <row r="17" spans="1:15" ht="9" customHeight="1">
      <c r="A17" s="9" t="s">
        <v>26</v>
      </c>
      <c r="B17" s="5">
        <v>0</v>
      </c>
      <c r="C17" s="5">
        <v>0</v>
      </c>
      <c r="D17" s="5"/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/>
      <c r="K17" s="5">
        <v>0</v>
      </c>
      <c r="L17" s="5">
        <v>0</v>
      </c>
      <c r="M17" s="5"/>
      <c r="N17" s="4">
        <f t="shared" si="1"/>
        <v>0</v>
      </c>
      <c r="O17" s="4">
        <f t="shared" si="1"/>
        <v>0</v>
      </c>
    </row>
    <row r="18" spans="1:15" ht="9" customHeight="1">
      <c r="A18" s="9" t="s">
        <v>27</v>
      </c>
      <c r="B18" s="5">
        <v>0</v>
      </c>
      <c r="C18" s="5">
        <v>0</v>
      </c>
      <c r="D18" s="5"/>
      <c r="E18" s="5">
        <v>0</v>
      </c>
      <c r="F18" s="5">
        <v>0</v>
      </c>
      <c r="G18" s="5">
        <v>0</v>
      </c>
      <c r="H18" s="5">
        <v>1</v>
      </c>
      <c r="I18" s="5">
        <v>1</v>
      </c>
      <c r="J18" s="5"/>
      <c r="K18" s="5">
        <v>2</v>
      </c>
      <c r="L18" s="5">
        <v>6</v>
      </c>
      <c r="M18" s="5"/>
      <c r="N18" s="4">
        <f t="shared" si="1"/>
        <v>3</v>
      </c>
      <c r="O18" s="4">
        <f t="shared" si="1"/>
        <v>7</v>
      </c>
    </row>
    <row r="19" spans="1:15" ht="9">
      <c r="A19" s="9" t="s">
        <v>34</v>
      </c>
      <c r="B19" s="5">
        <v>1</v>
      </c>
      <c r="C19" s="5">
        <v>1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/>
      <c r="K19" s="5">
        <v>5</v>
      </c>
      <c r="L19" s="5">
        <v>3</v>
      </c>
      <c r="M19" s="5"/>
      <c r="N19" s="4">
        <f t="shared" si="1"/>
        <v>6</v>
      </c>
      <c r="O19" s="4">
        <f t="shared" si="1"/>
        <v>4</v>
      </c>
    </row>
    <row r="20" spans="1:15" ht="9">
      <c r="A20" s="8" t="s">
        <v>35</v>
      </c>
      <c r="B20" s="2">
        <v>0</v>
      </c>
      <c r="C20" s="2">
        <v>0</v>
      </c>
      <c r="D20" s="2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/>
      <c r="K20" s="2">
        <v>0</v>
      </c>
      <c r="L20" s="2">
        <v>0</v>
      </c>
      <c r="M20" s="2"/>
      <c r="N20" s="1">
        <f t="shared" si="1"/>
        <v>0</v>
      </c>
      <c r="O20" s="1">
        <f t="shared" si="1"/>
        <v>0</v>
      </c>
    </row>
    <row r="21" spans="1:15" ht="9">
      <c r="A21" s="10" t="s">
        <v>36</v>
      </c>
      <c r="B21" s="3">
        <f aca="true" t="shared" si="2" ref="B21:O21">SUM(B11+B20)</f>
        <v>2</v>
      </c>
      <c r="C21" s="3">
        <f t="shared" si="2"/>
        <v>6</v>
      </c>
      <c r="D21" s="3">
        <f t="shared" si="2"/>
        <v>0</v>
      </c>
      <c r="E21" s="3">
        <f t="shared" si="2"/>
        <v>0</v>
      </c>
      <c r="F21" s="3">
        <f t="shared" si="2"/>
        <v>0</v>
      </c>
      <c r="G21" s="3">
        <f t="shared" si="2"/>
        <v>0</v>
      </c>
      <c r="H21" s="3">
        <f t="shared" si="2"/>
        <v>2</v>
      </c>
      <c r="I21" s="3">
        <f t="shared" si="2"/>
        <v>2</v>
      </c>
      <c r="J21" s="3">
        <f t="shared" si="2"/>
        <v>0</v>
      </c>
      <c r="K21" s="3">
        <f t="shared" si="2"/>
        <v>9</v>
      </c>
      <c r="L21" s="3">
        <f t="shared" si="2"/>
        <v>16</v>
      </c>
      <c r="M21" s="3">
        <f t="shared" si="2"/>
        <v>0</v>
      </c>
      <c r="N21" s="3">
        <f t="shared" si="2"/>
        <v>13</v>
      </c>
      <c r="O21" s="3">
        <f t="shared" si="2"/>
        <v>24</v>
      </c>
    </row>
    <row r="22" spans="1:15" s="28" customFormat="1" ht="9">
      <c r="A22" s="8" t="s">
        <v>1</v>
      </c>
      <c r="B22" s="1">
        <f aca="true" t="shared" si="3" ref="B22:M22">SUM(B23:B31)</f>
        <v>1</v>
      </c>
      <c r="C22" s="1">
        <f t="shared" si="3"/>
        <v>3</v>
      </c>
      <c r="D22" s="1">
        <f t="shared" si="3"/>
        <v>0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4</v>
      </c>
      <c r="I22" s="1">
        <f t="shared" si="3"/>
        <v>12</v>
      </c>
      <c r="J22" s="1">
        <f t="shared" si="3"/>
        <v>0</v>
      </c>
      <c r="K22" s="1">
        <f t="shared" si="3"/>
        <v>365</v>
      </c>
      <c r="L22" s="1">
        <f t="shared" si="3"/>
        <v>167</v>
      </c>
      <c r="M22" s="1">
        <f t="shared" si="3"/>
        <v>0</v>
      </c>
      <c r="N22" s="1">
        <f aca="true" t="shared" si="4" ref="N22:O32">SUM(B22+E22+H22+K22)</f>
        <v>370</v>
      </c>
      <c r="O22" s="1">
        <f t="shared" si="4"/>
        <v>182</v>
      </c>
    </row>
    <row r="23" spans="1:15" ht="9">
      <c r="A23" s="11" t="s">
        <v>28</v>
      </c>
      <c r="B23" s="4">
        <v>0</v>
      </c>
      <c r="C23" s="4">
        <v>0</v>
      </c>
      <c r="D23" s="4"/>
      <c r="E23" s="4">
        <v>0</v>
      </c>
      <c r="F23" s="4">
        <v>0</v>
      </c>
      <c r="G23" s="4"/>
      <c r="H23" s="4">
        <v>0</v>
      </c>
      <c r="I23" s="4">
        <v>0</v>
      </c>
      <c r="J23" s="4"/>
      <c r="K23" s="4">
        <v>0</v>
      </c>
      <c r="L23" s="4">
        <v>0</v>
      </c>
      <c r="M23" s="4">
        <v>0</v>
      </c>
      <c r="N23" s="4">
        <f t="shared" si="4"/>
        <v>0</v>
      </c>
      <c r="O23" s="4">
        <f t="shared" si="4"/>
        <v>0</v>
      </c>
    </row>
    <row r="24" spans="1:15" ht="9">
      <c r="A24" s="11" t="s">
        <v>29</v>
      </c>
      <c r="B24" s="4">
        <v>0</v>
      </c>
      <c r="C24" s="4">
        <v>0</v>
      </c>
      <c r="D24" s="4"/>
      <c r="E24" s="4">
        <v>0</v>
      </c>
      <c r="F24" s="4">
        <v>0</v>
      </c>
      <c r="G24" s="4"/>
      <c r="H24" s="4">
        <v>0</v>
      </c>
      <c r="I24" s="4">
        <v>0</v>
      </c>
      <c r="J24" s="4"/>
      <c r="K24" s="4">
        <v>4</v>
      </c>
      <c r="L24" s="4">
        <v>2</v>
      </c>
      <c r="M24" s="4">
        <v>0</v>
      </c>
      <c r="N24" s="4">
        <f t="shared" si="4"/>
        <v>4</v>
      </c>
      <c r="O24" s="4">
        <f t="shared" si="4"/>
        <v>2</v>
      </c>
    </row>
    <row r="25" spans="1:15" ht="9" customHeight="1">
      <c r="A25" s="11" t="s">
        <v>30</v>
      </c>
      <c r="B25" s="5">
        <v>0</v>
      </c>
      <c r="C25" s="5">
        <v>0</v>
      </c>
      <c r="D25" s="5"/>
      <c r="E25" s="5">
        <v>0</v>
      </c>
      <c r="F25" s="5">
        <v>0</v>
      </c>
      <c r="G25" s="5"/>
      <c r="H25" s="5">
        <v>0</v>
      </c>
      <c r="I25" s="5">
        <v>0</v>
      </c>
      <c r="J25" s="5"/>
      <c r="K25" s="5">
        <v>94</v>
      </c>
      <c r="L25" s="5">
        <v>10</v>
      </c>
      <c r="M25" s="5"/>
      <c r="N25" s="4">
        <f t="shared" si="4"/>
        <v>94</v>
      </c>
      <c r="O25" s="4">
        <f t="shared" si="4"/>
        <v>10</v>
      </c>
    </row>
    <row r="26" spans="1:15" ht="9" customHeight="1">
      <c r="A26" s="11" t="s">
        <v>31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/>
      <c r="K26" s="5">
        <v>23</v>
      </c>
      <c r="L26" s="5">
        <v>2</v>
      </c>
      <c r="M26" s="5"/>
      <c r="N26" s="4">
        <f t="shared" si="4"/>
        <v>23</v>
      </c>
      <c r="O26" s="4">
        <f t="shared" si="4"/>
        <v>2</v>
      </c>
    </row>
    <row r="27" spans="1:15" ht="9">
      <c r="A27" s="11" t="s">
        <v>55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5</v>
      </c>
      <c r="L27" s="5">
        <v>1</v>
      </c>
      <c r="M27" s="5">
        <v>0</v>
      </c>
      <c r="N27" s="4">
        <f t="shared" si="4"/>
        <v>5</v>
      </c>
      <c r="O27" s="4">
        <f t="shared" si="4"/>
        <v>1</v>
      </c>
    </row>
    <row r="28" spans="1:15" ht="9">
      <c r="A28" s="11" t="s">
        <v>56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/>
      <c r="K28" s="5">
        <v>34</v>
      </c>
      <c r="L28" s="5">
        <v>20</v>
      </c>
      <c r="M28" s="5"/>
      <c r="N28" s="4">
        <f t="shared" si="4"/>
        <v>34</v>
      </c>
      <c r="O28" s="4">
        <f t="shared" si="4"/>
        <v>20</v>
      </c>
    </row>
    <row r="29" spans="1:15" ht="9">
      <c r="A29" s="11" t="s">
        <v>47</v>
      </c>
      <c r="B29" s="5">
        <v>1</v>
      </c>
      <c r="C29" s="5">
        <v>3</v>
      </c>
      <c r="D29" s="5"/>
      <c r="E29" s="5">
        <v>0</v>
      </c>
      <c r="F29" s="5">
        <v>0</v>
      </c>
      <c r="G29" s="5"/>
      <c r="H29" s="5">
        <v>4</v>
      </c>
      <c r="I29" s="5">
        <v>12</v>
      </c>
      <c r="J29" s="5"/>
      <c r="K29" s="5">
        <v>131</v>
      </c>
      <c r="L29" s="5">
        <v>30</v>
      </c>
      <c r="M29" s="5"/>
      <c r="N29" s="4">
        <f t="shared" si="4"/>
        <v>136</v>
      </c>
      <c r="O29" s="4">
        <f t="shared" si="4"/>
        <v>45</v>
      </c>
    </row>
    <row r="30" spans="1:15" s="28" customFormat="1" ht="9">
      <c r="A30" s="11" t="s">
        <v>48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/>
      <c r="K30" s="5">
        <v>61</v>
      </c>
      <c r="L30" s="5">
        <v>99</v>
      </c>
      <c r="M30" s="5"/>
      <c r="N30" s="4">
        <f t="shared" si="4"/>
        <v>61</v>
      </c>
      <c r="O30" s="4">
        <f t="shared" si="4"/>
        <v>99</v>
      </c>
    </row>
    <row r="31" spans="1:15" ht="9">
      <c r="A31" s="11" t="s">
        <v>32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/>
      <c r="K31" s="5">
        <v>13</v>
      </c>
      <c r="L31" s="5">
        <v>3</v>
      </c>
      <c r="M31" s="5"/>
      <c r="N31" s="4">
        <f t="shared" si="4"/>
        <v>13</v>
      </c>
      <c r="O31" s="4">
        <f t="shared" si="4"/>
        <v>3</v>
      </c>
    </row>
    <row r="32" spans="1:15" ht="9">
      <c r="A32" s="8" t="s">
        <v>2</v>
      </c>
      <c r="B32" s="2">
        <v>6</v>
      </c>
      <c r="C32" s="2">
        <v>4</v>
      </c>
      <c r="D32" s="2"/>
      <c r="E32" s="2">
        <v>0</v>
      </c>
      <c r="F32" s="2">
        <v>0</v>
      </c>
      <c r="G32" s="2"/>
      <c r="H32" s="2">
        <v>0</v>
      </c>
      <c r="I32" s="2">
        <v>0</v>
      </c>
      <c r="J32" s="2"/>
      <c r="K32" s="2">
        <v>4</v>
      </c>
      <c r="L32" s="2">
        <v>3</v>
      </c>
      <c r="M32" s="2"/>
      <c r="N32" s="1">
        <f t="shared" si="4"/>
        <v>10</v>
      </c>
      <c r="O32" s="1">
        <f t="shared" si="4"/>
        <v>7</v>
      </c>
    </row>
    <row r="33" spans="1:15" ht="9">
      <c r="A33" s="10" t="s">
        <v>3</v>
      </c>
      <c r="B33" s="3">
        <f aca="true" t="shared" si="5" ref="B33:O33">SUM(B22+B32)</f>
        <v>7</v>
      </c>
      <c r="C33" s="3">
        <f t="shared" si="5"/>
        <v>7</v>
      </c>
      <c r="D33" s="3">
        <f t="shared" si="5"/>
        <v>0</v>
      </c>
      <c r="E33" s="3">
        <f t="shared" si="5"/>
        <v>0</v>
      </c>
      <c r="F33" s="3">
        <f t="shared" si="5"/>
        <v>0</v>
      </c>
      <c r="G33" s="3">
        <f t="shared" si="5"/>
        <v>0</v>
      </c>
      <c r="H33" s="3">
        <f t="shared" si="5"/>
        <v>4</v>
      </c>
      <c r="I33" s="3">
        <f t="shared" si="5"/>
        <v>12</v>
      </c>
      <c r="J33" s="3">
        <f t="shared" si="5"/>
        <v>0</v>
      </c>
      <c r="K33" s="3">
        <f t="shared" si="5"/>
        <v>369</v>
      </c>
      <c r="L33" s="3">
        <f t="shared" si="5"/>
        <v>170</v>
      </c>
      <c r="M33" s="3">
        <f t="shared" si="5"/>
        <v>0</v>
      </c>
      <c r="N33" s="3">
        <f t="shared" si="5"/>
        <v>380</v>
      </c>
      <c r="O33" s="3">
        <f t="shared" si="5"/>
        <v>189</v>
      </c>
    </row>
    <row r="34" spans="1:15" ht="9">
      <c r="A34" s="30" t="s">
        <v>70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9" customHeight="1">
      <c r="A35" s="31" t="s">
        <v>71</v>
      </c>
      <c r="B35" s="3">
        <v>0</v>
      </c>
      <c r="C35" s="3">
        <v>0</v>
      </c>
      <c r="D35" s="3"/>
      <c r="E35" s="3">
        <v>0</v>
      </c>
      <c r="F35" s="3">
        <v>0</v>
      </c>
      <c r="G35" s="3"/>
      <c r="H35" s="3">
        <v>0</v>
      </c>
      <c r="I35" s="3">
        <v>0</v>
      </c>
      <c r="J35" s="3"/>
      <c r="K35" s="3">
        <v>0</v>
      </c>
      <c r="L35" s="3">
        <v>0</v>
      </c>
      <c r="M35" s="3"/>
      <c r="N35" s="7">
        <f>SUM(B35+E35+H35+K35)</f>
        <v>0</v>
      </c>
      <c r="O35" s="7">
        <f>SUM(C35+F35+I35+L35)</f>
        <v>0</v>
      </c>
    </row>
    <row r="36" spans="1:15" ht="9">
      <c r="A36" s="10" t="s">
        <v>4</v>
      </c>
      <c r="B36" s="3">
        <f aca="true" t="shared" si="6" ref="B36:O36">SUM(B21+B33+B35)</f>
        <v>9</v>
      </c>
      <c r="C36" s="3">
        <f t="shared" si="6"/>
        <v>13</v>
      </c>
      <c r="D36" s="3">
        <f t="shared" si="6"/>
        <v>0</v>
      </c>
      <c r="E36" s="3">
        <f t="shared" si="6"/>
        <v>0</v>
      </c>
      <c r="F36" s="3">
        <f t="shared" si="6"/>
        <v>0</v>
      </c>
      <c r="G36" s="3">
        <f t="shared" si="6"/>
        <v>0</v>
      </c>
      <c r="H36" s="3">
        <f t="shared" si="6"/>
        <v>6</v>
      </c>
      <c r="I36" s="3">
        <f t="shared" si="6"/>
        <v>14</v>
      </c>
      <c r="J36" s="3">
        <f t="shared" si="6"/>
        <v>0</v>
      </c>
      <c r="K36" s="3">
        <f t="shared" si="6"/>
        <v>378</v>
      </c>
      <c r="L36" s="3">
        <f t="shared" si="6"/>
        <v>186</v>
      </c>
      <c r="M36" s="3">
        <f t="shared" si="6"/>
        <v>0</v>
      </c>
      <c r="N36" s="3">
        <f t="shared" si="6"/>
        <v>393</v>
      </c>
      <c r="O36" s="3">
        <f t="shared" si="6"/>
        <v>213</v>
      </c>
    </row>
    <row r="37" spans="1:15" ht="9">
      <c r="A37" s="8" t="s">
        <v>5</v>
      </c>
      <c r="B37" s="2">
        <v>1</v>
      </c>
      <c r="C37" s="2">
        <v>3</v>
      </c>
      <c r="D37" s="2"/>
      <c r="E37" s="2">
        <v>24</v>
      </c>
      <c r="F37" s="2">
        <v>44</v>
      </c>
      <c r="G37" s="2"/>
      <c r="H37" s="2">
        <v>52</v>
      </c>
      <c r="I37" s="2">
        <v>58</v>
      </c>
      <c r="J37" s="2"/>
      <c r="K37" s="2">
        <v>4929</v>
      </c>
      <c r="L37" s="2">
        <v>2603</v>
      </c>
      <c r="M37" s="2"/>
      <c r="N37" s="1">
        <f aca="true" t="shared" si="7" ref="N37:O39">SUM(B37+E37+H37+K37)</f>
        <v>5006</v>
      </c>
      <c r="O37" s="1">
        <f t="shared" si="7"/>
        <v>2708</v>
      </c>
    </row>
    <row r="38" spans="1:15" ht="9">
      <c r="A38" s="8" t="s">
        <v>6</v>
      </c>
      <c r="B38" s="2">
        <v>4</v>
      </c>
      <c r="C38" s="2">
        <v>6</v>
      </c>
      <c r="D38" s="2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/>
      <c r="K38" s="2">
        <v>44</v>
      </c>
      <c r="L38" s="2">
        <v>31</v>
      </c>
      <c r="M38" s="2"/>
      <c r="N38" s="1">
        <f t="shared" si="7"/>
        <v>48</v>
      </c>
      <c r="O38" s="1">
        <f t="shared" si="7"/>
        <v>37</v>
      </c>
    </row>
    <row r="39" spans="1:15" s="28" customFormat="1" ht="9">
      <c r="A39" s="11" t="s">
        <v>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/>
      <c r="K39" s="5">
        <v>0</v>
      </c>
      <c r="L39" s="5">
        <v>0</v>
      </c>
      <c r="M39" s="5">
        <v>0</v>
      </c>
      <c r="N39" s="1">
        <f t="shared" si="7"/>
        <v>0</v>
      </c>
      <c r="O39" s="1">
        <f t="shared" si="7"/>
        <v>0</v>
      </c>
    </row>
    <row r="40" spans="1:15" ht="9">
      <c r="A40" s="10" t="s">
        <v>8</v>
      </c>
      <c r="B40" s="3">
        <f aca="true" t="shared" si="8" ref="B40:O40">SUM(B36:B38)</f>
        <v>14</v>
      </c>
      <c r="C40" s="3">
        <f t="shared" si="8"/>
        <v>22</v>
      </c>
      <c r="D40" s="3">
        <f t="shared" si="8"/>
        <v>0</v>
      </c>
      <c r="E40" s="3">
        <f t="shared" si="8"/>
        <v>24</v>
      </c>
      <c r="F40" s="3">
        <f t="shared" si="8"/>
        <v>44</v>
      </c>
      <c r="G40" s="3">
        <f t="shared" si="8"/>
        <v>0</v>
      </c>
      <c r="H40" s="3">
        <f t="shared" si="8"/>
        <v>58</v>
      </c>
      <c r="I40" s="3">
        <f t="shared" si="8"/>
        <v>72</v>
      </c>
      <c r="J40" s="3">
        <f t="shared" si="8"/>
        <v>0</v>
      </c>
      <c r="K40" s="3">
        <f t="shared" si="8"/>
        <v>5351</v>
      </c>
      <c r="L40" s="3">
        <f t="shared" si="8"/>
        <v>2820</v>
      </c>
      <c r="M40" s="3">
        <f t="shared" si="8"/>
        <v>0</v>
      </c>
      <c r="N40" s="3">
        <f t="shared" si="8"/>
        <v>5447</v>
      </c>
      <c r="O40" s="3">
        <f t="shared" si="8"/>
        <v>2958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&amp;C156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B44" sqref="B44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53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4.2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6.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4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1">
        <f aca="true" t="shared" si="0" ref="B11:M11">SUM(B12:B19)</f>
        <v>77</v>
      </c>
      <c r="C11" s="1">
        <f t="shared" si="0"/>
        <v>330</v>
      </c>
      <c r="D11" s="1">
        <f t="shared" si="0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1</v>
      </c>
      <c r="I11" s="1">
        <f t="shared" si="0"/>
        <v>4</v>
      </c>
      <c r="J11" s="1">
        <f t="shared" si="0"/>
        <v>0</v>
      </c>
      <c r="K11" s="1">
        <f t="shared" si="0"/>
        <v>202</v>
      </c>
      <c r="L11" s="1">
        <f t="shared" si="0"/>
        <v>445</v>
      </c>
      <c r="M11" s="1">
        <f t="shared" si="0"/>
        <v>0</v>
      </c>
      <c r="N11" s="1">
        <f aca="true" t="shared" si="1" ref="N11:O20">SUM(B11+K11+H11+E11)</f>
        <v>280</v>
      </c>
      <c r="O11" s="1">
        <f t="shared" si="1"/>
        <v>779</v>
      </c>
    </row>
    <row r="12" spans="1:15" ht="9">
      <c r="A12" s="9" t="s">
        <v>23</v>
      </c>
      <c r="B12" s="4">
        <v>47</v>
      </c>
      <c r="C12" s="4">
        <v>198</v>
      </c>
      <c r="D12" s="4"/>
      <c r="E12" s="4">
        <v>0</v>
      </c>
      <c r="F12" s="4">
        <v>0</v>
      </c>
      <c r="G12" s="4"/>
      <c r="H12" s="4">
        <v>0</v>
      </c>
      <c r="I12" s="4">
        <v>0</v>
      </c>
      <c r="J12" s="4"/>
      <c r="K12" s="4">
        <v>31</v>
      </c>
      <c r="L12" s="4">
        <v>28</v>
      </c>
      <c r="M12" s="4"/>
      <c r="N12" s="4">
        <f t="shared" si="1"/>
        <v>78</v>
      </c>
      <c r="O12" s="4">
        <f t="shared" si="1"/>
        <v>226</v>
      </c>
    </row>
    <row r="13" spans="1:15" ht="9">
      <c r="A13" s="9" t="s">
        <v>45</v>
      </c>
      <c r="B13" s="4">
        <v>2</v>
      </c>
      <c r="C13" s="4">
        <v>2</v>
      </c>
      <c r="D13" s="4"/>
      <c r="E13" s="4">
        <v>0</v>
      </c>
      <c r="F13" s="4">
        <v>0</v>
      </c>
      <c r="G13" s="4"/>
      <c r="H13" s="4">
        <v>0</v>
      </c>
      <c r="I13" s="4">
        <v>0</v>
      </c>
      <c r="J13" s="4"/>
      <c r="K13" s="4">
        <v>4</v>
      </c>
      <c r="L13" s="4">
        <v>3</v>
      </c>
      <c r="M13" s="4"/>
      <c r="N13" s="4">
        <f t="shared" si="1"/>
        <v>6</v>
      </c>
      <c r="O13" s="4">
        <f t="shared" si="1"/>
        <v>5</v>
      </c>
    </row>
    <row r="14" spans="1:15" s="28" customFormat="1" ht="9">
      <c r="A14" s="9" t="s">
        <v>46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f t="shared" si="1"/>
        <v>0</v>
      </c>
      <c r="O14" s="4">
        <f t="shared" si="1"/>
        <v>0</v>
      </c>
    </row>
    <row r="15" spans="1:15" ht="9">
      <c r="A15" s="9" t="s">
        <v>24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f t="shared" si="1"/>
        <v>0</v>
      </c>
      <c r="O15" s="4">
        <f t="shared" si="1"/>
        <v>0</v>
      </c>
    </row>
    <row r="16" spans="1:15" ht="9">
      <c r="A16" s="9" t="s">
        <v>25</v>
      </c>
      <c r="B16" s="4">
        <v>7</v>
      </c>
      <c r="C16" s="4">
        <v>13</v>
      </c>
      <c r="D16" s="4"/>
      <c r="E16" s="4">
        <v>0</v>
      </c>
      <c r="F16" s="4">
        <v>0</v>
      </c>
      <c r="G16" s="4"/>
      <c r="H16" s="4">
        <v>0</v>
      </c>
      <c r="I16" s="4">
        <v>0</v>
      </c>
      <c r="J16" s="4"/>
      <c r="K16" s="4">
        <v>12</v>
      </c>
      <c r="L16" s="4">
        <v>15</v>
      </c>
      <c r="M16" s="4"/>
      <c r="N16" s="4">
        <f t="shared" si="1"/>
        <v>19</v>
      </c>
      <c r="O16" s="4">
        <f t="shared" si="1"/>
        <v>28</v>
      </c>
    </row>
    <row r="17" spans="1:15" ht="9" customHeight="1">
      <c r="A17" s="9" t="s">
        <v>26</v>
      </c>
      <c r="B17" s="4">
        <v>4</v>
      </c>
      <c r="C17" s="4">
        <v>95</v>
      </c>
      <c r="D17" s="4"/>
      <c r="E17" s="4">
        <v>0</v>
      </c>
      <c r="F17" s="4">
        <v>0</v>
      </c>
      <c r="G17" s="4"/>
      <c r="H17" s="4">
        <v>0</v>
      </c>
      <c r="I17" s="4">
        <v>0</v>
      </c>
      <c r="J17" s="4"/>
      <c r="K17" s="4">
        <v>89</v>
      </c>
      <c r="L17" s="4">
        <v>265</v>
      </c>
      <c r="M17" s="4"/>
      <c r="N17" s="4">
        <f t="shared" si="1"/>
        <v>93</v>
      </c>
      <c r="O17" s="4">
        <f t="shared" si="1"/>
        <v>360</v>
      </c>
    </row>
    <row r="18" spans="1:15" ht="9" customHeight="1">
      <c r="A18" s="9" t="s">
        <v>27</v>
      </c>
      <c r="B18" s="4">
        <v>6</v>
      </c>
      <c r="C18" s="4">
        <v>9</v>
      </c>
      <c r="D18" s="4"/>
      <c r="E18" s="4">
        <v>0</v>
      </c>
      <c r="F18" s="4">
        <v>0</v>
      </c>
      <c r="G18" s="4"/>
      <c r="H18" s="4">
        <v>1</v>
      </c>
      <c r="I18" s="4">
        <v>4</v>
      </c>
      <c r="J18" s="4"/>
      <c r="K18" s="4">
        <v>24</v>
      </c>
      <c r="L18" s="4">
        <v>45</v>
      </c>
      <c r="M18" s="4"/>
      <c r="N18" s="4">
        <f t="shared" si="1"/>
        <v>31</v>
      </c>
      <c r="O18" s="4">
        <f t="shared" si="1"/>
        <v>58</v>
      </c>
    </row>
    <row r="19" spans="1:15" ht="9">
      <c r="A19" s="9" t="s">
        <v>34</v>
      </c>
      <c r="B19" s="4">
        <v>11</v>
      </c>
      <c r="C19" s="4">
        <v>13</v>
      </c>
      <c r="D19" s="4"/>
      <c r="E19" s="4">
        <v>0</v>
      </c>
      <c r="F19" s="4">
        <v>0</v>
      </c>
      <c r="G19" s="4"/>
      <c r="H19" s="4">
        <v>0</v>
      </c>
      <c r="I19" s="4">
        <v>0</v>
      </c>
      <c r="J19" s="4"/>
      <c r="K19" s="4">
        <v>42</v>
      </c>
      <c r="L19" s="4">
        <v>89</v>
      </c>
      <c r="M19" s="4"/>
      <c r="N19" s="4">
        <f t="shared" si="1"/>
        <v>53</v>
      </c>
      <c r="O19" s="4">
        <f t="shared" si="1"/>
        <v>102</v>
      </c>
    </row>
    <row r="20" spans="1:15" ht="9">
      <c r="A20" s="8" t="s">
        <v>35</v>
      </c>
      <c r="B20" s="1">
        <v>3</v>
      </c>
      <c r="C20" s="1">
        <v>28</v>
      </c>
      <c r="D20" s="1"/>
      <c r="E20" s="1">
        <v>0</v>
      </c>
      <c r="F20" s="1">
        <v>0</v>
      </c>
      <c r="G20" s="1"/>
      <c r="H20" s="1">
        <v>0</v>
      </c>
      <c r="I20" s="1">
        <v>0</v>
      </c>
      <c r="J20" s="1"/>
      <c r="K20" s="1">
        <v>8</v>
      </c>
      <c r="L20" s="1">
        <v>37</v>
      </c>
      <c r="M20" s="1"/>
      <c r="N20" s="1">
        <f t="shared" si="1"/>
        <v>11</v>
      </c>
      <c r="O20" s="1">
        <f t="shared" si="1"/>
        <v>65</v>
      </c>
    </row>
    <row r="21" spans="1:15" ht="9">
      <c r="A21" s="10" t="s">
        <v>36</v>
      </c>
      <c r="B21" s="7">
        <f aca="true" t="shared" si="2" ref="B21:O21">SUM(B11+B20)</f>
        <v>80</v>
      </c>
      <c r="C21" s="7">
        <f t="shared" si="2"/>
        <v>358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1</v>
      </c>
      <c r="I21" s="7">
        <f t="shared" si="2"/>
        <v>4</v>
      </c>
      <c r="J21" s="7">
        <f t="shared" si="2"/>
        <v>0</v>
      </c>
      <c r="K21" s="7">
        <f t="shared" si="2"/>
        <v>210</v>
      </c>
      <c r="L21" s="7">
        <f t="shared" si="2"/>
        <v>482</v>
      </c>
      <c r="M21" s="7">
        <f t="shared" si="2"/>
        <v>0</v>
      </c>
      <c r="N21" s="7">
        <f t="shared" si="2"/>
        <v>291</v>
      </c>
      <c r="O21" s="7">
        <f t="shared" si="2"/>
        <v>844</v>
      </c>
    </row>
    <row r="22" spans="1:15" s="28" customFormat="1" ht="9">
      <c r="A22" s="8" t="s">
        <v>1</v>
      </c>
      <c r="B22" s="1">
        <f aca="true" t="shared" si="3" ref="B22:M22">SUM(B23:B31)</f>
        <v>60</v>
      </c>
      <c r="C22" s="1">
        <f t="shared" si="3"/>
        <v>245</v>
      </c>
      <c r="D22" s="1">
        <f t="shared" si="3"/>
        <v>0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171</v>
      </c>
      <c r="L22" s="1">
        <f t="shared" si="3"/>
        <v>173</v>
      </c>
      <c r="M22" s="1">
        <f t="shared" si="3"/>
        <v>0</v>
      </c>
      <c r="N22" s="1">
        <f aca="true" t="shared" si="4" ref="N22:O32">SUM(B22+K22+H22+E22)</f>
        <v>231</v>
      </c>
      <c r="O22" s="1">
        <f t="shared" si="4"/>
        <v>418</v>
      </c>
    </row>
    <row r="23" spans="1:15" ht="9">
      <c r="A23" s="11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f t="shared" si="4"/>
        <v>0</v>
      </c>
      <c r="O23" s="4">
        <f t="shared" si="4"/>
        <v>0</v>
      </c>
    </row>
    <row r="24" spans="1:15" ht="9">
      <c r="A24" s="11" t="s">
        <v>29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f t="shared" si="4"/>
        <v>0</v>
      </c>
      <c r="O24" s="4">
        <f t="shared" si="4"/>
        <v>0</v>
      </c>
    </row>
    <row r="25" spans="1:15" ht="9" customHeight="1">
      <c r="A25" s="11" t="s">
        <v>30</v>
      </c>
      <c r="B25" s="4">
        <v>11</v>
      </c>
      <c r="C25" s="4">
        <v>84</v>
      </c>
      <c r="D25" s="4"/>
      <c r="E25" s="4">
        <v>0</v>
      </c>
      <c r="F25" s="4">
        <v>0</v>
      </c>
      <c r="G25" s="4"/>
      <c r="H25" s="4">
        <v>0</v>
      </c>
      <c r="I25" s="4">
        <v>0</v>
      </c>
      <c r="J25" s="4"/>
      <c r="K25" s="4">
        <v>21</v>
      </c>
      <c r="L25" s="4">
        <v>35</v>
      </c>
      <c r="M25" s="4"/>
      <c r="N25" s="4">
        <f t="shared" si="4"/>
        <v>32</v>
      </c>
      <c r="O25" s="4">
        <f t="shared" si="4"/>
        <v>119</v>
      </c>
    </row>
    <row r="26" spans="1:15" ht="9" customHeight="1">
      <c r="A26" s="11" t="s">
        <v>31</v>
      </c>
      <c r="B26" s="4">
        <v>3</v>
      </c>
      <c r="C26" s="4">
        <v>1</v>
      </c>
      <c r="D26" s="4"/>
      <c r="E26" s="4">
        <v>0</v>
      </c>
      <c r="F26" s="4">
        <v>0</v>
      </c>
      <c r="G26" s="4"/>
      <c r="H26" s="4">
        <v>0</v>
      </c>
      <c r="I26" s="4">
        <v>0</v>
      </c>
      <c r="J26" s="4"/>
      <c r="K26" s="4">
        <v>25</v>
      </c>
      <c r="L26" s="4">
        <v>19</v>
      </c>
      <c r="M26" s="4"/>
      <c r="N26" s="4">
        <f t="shared" si="4"/>
        <v>28</v>
      </c>
      <c r="O26" s="4">
        <f t="shared" si="4"/>
        <v>20</v>
      </c>
    </row>
    <row r="27" spans="1:15" ht="9">
      <c r="A27" s="11" t="s">
        <v>55</v>
      </c>
      <c r="B27" s="4">
        <v>0</v>
      </c>
      <c r="C27" s="4">
        <v>0</v>
      </c>
      <c r="D27" s="4"/>
      <c r="E27" s="4">
        <v>0</v>
      </c>
      <c r="F27" s="4">
        <v>0</v>
      </c>
      <c r="G27" s="4"/>
      <c r="H27" s="4">
        <v>0</v>
      </c>
      <c r="I27" s="4">
        <v>0</v>
      </c>
      <c r="J27" s="4"/>
      <c r="K27" s="4">
        <v>22</v>
      </c>
      <c r="L27" s="4">
        <v>21</v>
      </c>
      <c r="M27" s="4"/>
      <c r="N27" s="4">
        <f t="shared" si="4"/>
        <v>22</v>
      </c>
      <c r="O27" s="4">
        <f t="shared" si="4"/>
        <v>21</v>
      </c>
    </row>
    <row r="28" spans="1:15" ht="9">
      <c r="A28" s="11" t="s">
        <v>56</v>
      </c>
      <c r="B28" s="4">
        <v>7</v>
      </c>
      <c r="C28" s="4">
        <v>17</v>
      </c>
      <c r="D28" s="4"/>
      <c r="E28" s="4">
        <v>0</v>
      </c>
      <c r="F28" s="4">
        <v>0</v>
      </c>
      <c r="G28" s="4"/>
      <c r="H28" s="4">
        <v>0</v>
      </c>
      <c r="I28" s="4">
        <v>0</v>
      </c>
      <c r="J28" s="4"/>
      <c r="K28" s="4">
        <v>58</v>
      </c>
      <c r="L28" s="4">
        <v>64</v>
      </c>
      <c r="M28" s="4"/>
      <c r="N28" s="4">
        <f t="shared" si="4"/>
        <v>65</v>
      </c>
      <c r="O28" s="4">
        <f t="shared" si="4"/>
        <v>81</v>
      </c>
    </row>
    <row r="29" spans="1:15" ht="9">
      <c r="A29" s="11" t="s">
        <v>47</v>
      </c>
      <c r="B29" s="4">
        <v>38</v>
      </c>
      <c r="C29" s="4">
        <v>142</v>
      </c>
      <c r="D29" s="4"/>
      <c r="E29" s="4">
        <v>0</v>
      </c>
      <c r="F29" s="4">
        <v>0</v>
      </c>
      <c r="G29" s="4"/>
      <c r="H29" s="4">
        <v>0</v>
      </c>
      <c r="I29" s="4">
        <v>0</v>
      </c>
      <c r="J29" s="4"/>
      <c r="K29" s="4">
        <v>17</v>
      </c>
      <c r="L29" s="4">
        <v>16</v>
      </c>
      <c r="M29" s="4"/>
      <c r="N29" s="4">
        <f t="shared" si="4"/>
        <v>55</v>
      </c>
      <c r="O29" s="4">
        <f t="shared" si="4"/>
        <v>158</v>
      </c>
    </row>
    <row r="30" spans="1:15" s="28" customFormat="1" ht="9">
      <c r="A30" s="11" t="s">
        <v>48</v>
      </c>
      <c r="B30" s="4">
        <v>0</v>
      </c>
      <c r="C30" s="4">
        <v>0</v>
      </c>
      <c r="D30" s="4"/>
      <c r="E30" s="4">
        <v>0</v>
      </c>
      <c r="F30" s="4">
        <v>0</v>
      </c>
      <c r="G30" s="4"/>
      <c r="H30" s="4">
        <v>0</v>
      </c>
      <c r="I30" s="4">
        <v>0</v>
      </c>
      <c r="J30" s="4"/>
      <c r="K30" s="4">
        <v>6</v>
      </c>
      <c r="L30" s="4">
        <v>4</v>
      </c>
      <c r="M30" s="4"/>
      <c r="N30" s="4">
        <f t="shared" si="4"/>
        <v>6</v>
      </c>
      <c r="O30" s="4">
        <f t="shared" si="4"/>
        <v>4</v>
      </c>
    </row>
    <row r="31" spans="1:15" ht="9">
      <c r="A31" s="11" t="s">
        <v>32</v>
      </c>
      <c r="B31" s="4">
        <v>1</v>
      </c>
      <c r="C31" s="4">
        <v>1</v>
      </c>
      <c r="D31" s="4"/>
      <c r="E31" s="4">
        <v>0</v>
      </c>
      <c r="F31" s="4">
        <v>0</v>
      </c>
      <c r="G31" s="4"/>
      <c r="H31" s="4">
        <v>0</v>
      </c>
      <c r="I31" s="4">
        <v>0</v>
      </c>
      <c r="J31" s="4"/>
      <c r="K31" s="4">
        <v>22</v>
      </c>
      <c r="L31" s="4">
        <v>14</v>
      </c>
      <c r="M31" s="4"/>
      <c r="N31" s="4">
        <f t="shared" si="4"/>
        <v>23</v>
      </c>
      <c r="O31" s="4">
        <f t="shared" si="4"/>
        <v>15</v>
      </c>
    </row>
    <row r="32" spans="1:15" ht="9">
      <c r="A32" s="8" t="s">
        <v>2</v>
      </c>
      <c r="B32" s="1">
        <v>14</v>
      </c>
      <c r="C32" s="1">
        <v>146</v>
      </c>
      <c r="D32" s="1"/>
      <c r="E32" s="1">
        <v>0</v>
      </c>
      <c r="F32" s="1">
        <v>0</v>
      </c>
      <c r="G32" s="1"/>
      <c r="H32" s="1">
        <v>0</v>
      </c>
      <c r="I32" s="1">
        <v>0</v>
      </c>
      <c r="J32" s="1"/>
      <c r="K32" s="1">
        <v>65</v>
      </c>
      <c r="L32" s="1">
        <v>96</v>
      </c>
      <c r="M32" s="1"/>
      <c r="N32" s="1">
        <f t="shared" si="4"/>
        <v>79</v>
      </c>
      <c r="O32" s="1">
        <f t="shared" si="4"/>
        <v>242</v>
      </c>
    </row>
    <row r="33" spans="1:15" ht="9">
      <c r="A33" s="10" t="s">
        <v>3</v>
      </c>
      <c r="B33" s="7">
        <f aca="true" t="shared" si="5" ref="B33:O33">SUM(B23:B32)</f>
        <v>74</v>
      </c>
      <c r="C33" s="7">
        <f t="shared" si="5"/>
        <v>391</v>
      </c>
      <c r="D33" s="7">
        <f t="shared" si="5"/>
        <v>0</v>
      </c>
      <c r="E33" s="7">
        <f t="shared" si="5"/>
        <v>0</v>
      </c>
      <c r="F33" s="7">
        <f t="shared" si="5"/>
        <v>0</v>
      </c>
      <c r="G33" s="7">
        <f t="shared" si="5"/>
        <v>0</v>
      </c>
      <c r="H33" s="7">
        <f t="shared" si="5"/>
        <v>0</v>
      </c>
      <c r="I33" s="7">
        <f t="shared" si="5"/>
        <v>0</v>
      </c>
      <c r="J33" s="7">
        <f t="shared" si="5"/>
        <v>0</v>
      </c>
      <c r="K33" s="7">
        <f t="shared" si="5"/>
        <v>236</v>
      </c>
      <c r="L33" s="7">
        <f t="shared" si="5"/>
        <v>269</v>
      </c>
      <c r="M33" s="7">
        <f t="shared" si="5"/>
        <v>0</v>
      </c>
      <c r="N33" s="7">
        <f t="shared" si="5"/>
        <v>310</v>
      </c>
      <c r="O33" s="7">
        <f t="shared" si="5"/>
        <v>660</v>
      </c>
    </row>
    <row r="34" spans="1:15" ht="9">
      <c r="A34" s="30" t="s">
        <v>70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9" customHeight="1">
      <c r="A35" s="31" t="s">
        <v>71</v>
      </c>
      <c r="B35" s="7">
        <v>2</v>
      </c>
      <c r="C35" s="7">
        <v>8</v>
      </c>
      <c r="D35" s="7"/>
      <c r="E35" s="7">
        <v>0</v>
      </c>
      <c r="F35" s="7">
        <v>0</v>
      </c>
      <c r="G35" s="7"/>
      <c r="H35" s="7">
        <v>0</v>
      </c>
      <c r="I35" s="7">
        <v>0</v>
      </c>
      <c r="J35" s="7"/>
      <c r="K35" s="7">
        <v>15</v>
      </c>
      <c r="L35" s="7">
        <v>62</v>
      </c>
      <c r="M35" s="7"/>
      <c r="N35" s="7">
        <f>SUM(B35+K35+H35+E35)</f>
        <v>17</v>
      </c>
      <c r="O35" s="7">
        <f>SUM(C35+L35+I35+F35)</f>
        <v>70</v>
      </c>
    </row>
    <row r="36" spans="1:15" ht="9">
      <c r="A36" s="10" t="s">
        <v>4</v>
      </c>
      <c r="B36" s="7">
        <f aca="true" t="shared" si="6" ref="B36:O36">SUM(B33:B35)+B21</f>
        <v>156</v>
      </c>
      <c r="C36" s="7">
        <f t="shared" si="6"/>
        <v>757</v>
      </c>
      <c r="D36" s="7">
        <f t="shared" si="6"/>
        <v>0</v>
      </c>
      <c r="E36" s="7">
        <f t="shared" si="6"/>
        <v>0</v>
      </c>
      <c r="F36" s="7">
        <f t="shared" si="6"/>
        <v>0</v>
      </c>
      <c r="G36" s="7">
        <f t="shared" si="6"/>
        <v>0</v>
      </c>
      <c r="H36" s="7">
        <f t="shared" si="6"/>
        <v>1</v>
      </c>
      <c r="I36" s="7">
        <f t="shared" si="6"/>
        <v>4</v>
      </c>
      <c r="J36" s="7">
        <f t="shared" si="6"/>
        <v>0</v>
      </c>
      <c r="K36" s="7">
        <f t="shared" si="6"/>
        <v>461</v>
      </c>
      <c r="L36" s="7">
        <f t="shared" si="6"/>
        <v>813</v>
      </c>
      <c r="M36" s="7">
        <f t="shared" si="6"/>
        <v>0</v>
      </c>
      <c r="N36" s="7">
        <f t="shared" si="6"/>
        <v>618</v>
      </c>
      <c r="O36" s="7">
        <f t="shared" si="6"/>
        <v>1574</v>
      </c>
    </row>
    <row r="37" spans="1:15" ht="9">
      <c r="A37" s="8" t="s">
        <v>5</v>
      </c>
      <c r="B37" s="1">
        <v>32</v>
      </c>
      <c r="C37" s="1">
        <v>124</v>
      </c>
      <c r="D37" s="1"/>
      <c r="E37" s="1">
        <v>0</v>
      </c>
      <c r="F37" s="1">
        <v>0</v>
      </c>
      <c r="G37" s="1"/>
      <c r="H37" s="1">
        <v>8</v>
      </c>
      <c r="I37" s="1">
        <v>29</v>
      </c>
      <c r="J37" s="1"/>
      <c r="K37" s="1">
        <v>5921</v>
      </c>
      <c r="L37" s="1">
        <v>7773</v>
      </c>
      <c r="M37" s="1"/>
      <c r="N37" s="1">
        <f aca="true" t="shared" si="7" ref="N37:O39">SUM(B37+K37+H37+E37)</f>
        <v>5961</v>
      </c>
      <c r="O37" s="1">
        <f t="shared" si="7"/>
        <v>7926</v>
      </c>
    </row>
    <row r="38" spans="1:15" ht="9">
      <c r="A38" s="8" t="s">
        <v>6</v>
      </c>
      <c r="B38" s="1">
        <v>0</v>
      </c>
      <c r="C38" s="1">
        <v>0</v>
      </c>
      <c r="D38" s="1"/>
      <c r="E38" s="1">
        <v>0</v>
      </c>
      <c r="F38" s="1">
        <v>0</v>
      </c>
      <c r="G38" s="1"/>
      <c r="H38" s="1">
        <v>0</v>
      </c>
      <c r="I38" s="1">
        <v>0</v>
      </c>
      <c r="J38" s="1"/>
      <c r="K38" s="1">
        <v>516</v>
      </c>
      <c r="L38" s="1">
        <v>1545</v>
      </c>
      <c r="M38" s="1"/>
      <c r="N38" s="1">
        <f t="shared" si="7"/>
        <v>516</v>
      </c>
      <c r="O38" s="1">
        <f t="shared" si="7"/>
        <v>1545</v>
      </c>
    </row>
    <row r="39" spans="1:15" s="28" customFormat="1" ht="9">
      <c r="A39" s="11" t="s">
        <v>7</v>
      </c>
      <c r="B39" s="4">
        <v>0</v>
      </c>
      <c r="C39" s="4">
        <v>0</v>
      </c>
      <c r="D39" s="4"/>
      <c r="E39" s="4">
        <v>0</v>
      </c>
      <c r="F39" s="4">
        <v>0</v>
      </c>
      <c r="G39" s="4"/>
      <c r="H39" s="4">
        <v>0</v>
      </c>
      <c r="I39" s="4">
        <v>0</v>
      </c>
      <c r="J39" s="4"/>
      <c r="K39" s="4">
        <v>11</v>
      </c>
      <c r="L39" s="4">
        <v>29</v>
      </c>
      <c r="M39" s="4"/>
      <c r="N39" s="4">
        <f t="shared" si="7"/>
        <v>11</v>
      </c>
      <c r="O39" s="4">
        <f t="shared" si="7"/>
        <v>29</v>
      </c>
    </row>
    <row r="40" spans="1:15" ht="9">
      <c r="A40" s="10" t="s">
        <v>8</v>
      </c>
      <c r="B40" s="7">
        <f aca="true" t="shared" si="8" ref="B40:O40">SUM(B36:B38)</f>
        <v>188</v>
      </c>
      <c r="C40" s="7">
        <f t="shared" si="8"/>
        <v>881</v>
      </c>
      <c r="D40" s="7">
        <f t="shared" si="8"/>
        <v>0</v>
      </c>
      <c r="E40" s="7">
        <f t="shared" si="8"/>
        <v>0</v>
      </c>
      <c r="F40" s="7">
        <f t="shared" si="8"/>
        <v>0</v>
      </c>
      <c r="G40" s="7">
        <f t="shared" si="8"/>
        <v>0</v>
      </c>
      <c r="H40" s="7">
        <f t="shared" si="8"/>
        <v>9</v>
      </c>
      <c r="I40" s="7">
        <f t="shared" si="8"/>
        <v>33</v>
      </c>
      <c r="J40" s="7">
        <f t="shared" si="8"/>
        <v>0</v>
      </c>
      <c r="K40" s="7">
        <f t="shared" si="8"/>
        <v>6898</v>
      </c>
      <c r="L40" s="7">
        <f t="shared" si="8"/>
        <v>10131</v>
      </c>
      <c r="M40" s="7">
        <f t="shared" si="8"/>
        <v>0</v>
      </c>
      <c r="N40" s="7">
        <f t="shared" si="8"/>
        <v>7095</v>
      </c>
      <c r="O40" s="7">
        <f t="shared" si="8"/>
        <v>11045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&amp;C157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B44" sqref="B44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4.2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3.25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39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1">
        <f aca="true" t="shared" si="0" ref="B11:M11">SUM(B12:B19)</f>
        <v>8</v>
      </c>
      <c r="C11" s="1">
        <f t="shared" si="0"/>
        <v>157</v>
      </c>
      <c r="D11" s="1">
        <f t="shared" si="0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>
        <f>SUM(B11+E11+H11+K11)</f>
        <v>8</v>
      </c>
      <c r="O11" s="1">
        <f aca="true" t="shared" si="1" ref="O11:O20">SUM(C11+F11+I11+L11)</f>
        <v>157</v>
      </c>
    </row>
    <row r="12" spans="1:15" ht="9">
      <c r="A12" s="9" t="s">
        <v>23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/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/>
      <c r="N12" s="1">
        <f aca="true" t="shared" si="2" ref="N12:N20">SUM(B12+E12+H12+K12)</f>
        <v>0</v>
      </c>
      <c r="O12" s="1">
        <f t="shared" si="1"/>
        <v>0</v>
      </c>
    </row>
    <row r="13" spans="1:15" ht="9">
      <c r="A13" s="9" t="s">
        <v>45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f t="shared" si="2"/>
        <v>0</v>
      </c>
      <c r="O13" s="4">
        <f t="shared" si="1"/>
        <v>0</v>
      </c>
    </row>
    <row r="14" spans="1:15" s="28" customFormat="1" ht="9">
      <c r="A14" s="9" t="s">
        <v>46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f t="shared" si="2"/>
        <v>0</v>
      </c>
      <c r="O14" s="4">
        <f t="shared" si="1"/>
        <v>0</v>
      </c>
    </row>
    <row r="15" spans="1:15" ht="9">
      <c r="A15" s="9" t="s">
        <v>24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f t="shared" si="2"/>
        <v>0</v>
      </c>
      <c r="O15" s="4">
        <f t="shared" si="1"/>
        <v>0</v>
      </c>
    </row>
    <row r="16" spans="1:15" ht="9">
      <c r="A16" s="9" t="s">
        <v>25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f t="shared" si="2"/>
        <v>0</v>
      </c>
      <c r="O16" s="4">
        <f t="shared" si="1"/>
        <v>0</v>
      </c>
    </row>
    <row r="17" spans="1:15" ht="9" customHeight="1">
      <c r="A17" s="9" t="s">
        <v>26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f t="shared" si="2"/>
        <v>0</v>
      </c>
      <c r="O17" s="4">
        <f t="shared" si="1"/>
        <v>0</v>
      </c>
    </row>
    <row r="18" spans="1:15" ht="9" customHeight="1">
      <c r="A18" s="9" t="s">
        <v>27</v>
      </c>
      <c r="B18" s="4">
        <v>8</v>
      </c>
      <c r="C18" s="4">
        <v>157</v>
      </c>
      <c r="D18" s="4"/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/>
      <c r="K18" s="4">
        <v>0</v>
      </c>
      <c r="L18" s="4">
        <v>0</v>
      </c>
      <c r="M18" s="4"/>
      <c r="N18" s="4">
        <f t="shared" si="2"/>
        <v>8</v>
      </c>
      <c r="O18" s="4">
        <f t="shared" si="1"/>
        <v>157</v>
      </c>
    </row>
    <row r="19" spans="1:15" ht="9">
      <c r="A19" s="9" t="s">
        <v>34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1">
        <f t="shared" si="2"/>
        <v>0</v>
      </c>
      <c r="O19" s="1">
        <f t="shared" si="1"/>
        <v>0</v>
      </c>
    </row>
    <row r="20" spans="1:15" ht="9">
      <c r="A20" s="8" t="s">
        <v>35</v>
      </c>
      <c r="B20" s="1">
        <v>0</v>
      </c>
      <c r="C20" s="1">
        <v>0</v>
      </c>
      <c r="D20" s="1"/>
      <c r="E20" s="1">
        <v>0</v>
      </c>
      <c r="F20" s="1">
        <v>0</v>
      </c>
      <c r="G20" s="1"/>
      <c r="H20" s="1">
        <v>0</v>
      </c>
      <c r="I20" s="1">
        <v>0</v>
      </c>
      <c r="J20" s="1"/>
      <c r="K20" s="1">
        <v>0</v>
      </c>
      <c r="L20" s="1">
        <v>0</v>
      </c>
      <c r="M20" s="1"/>
      <c r="N20" s="1">
        <f t="shared" si="2"/>
        <v>0</v>
      </c>
      <c r="O20" s="1">
        <f t="shared" si="1"/>
        <v>0</v>
      </c>
    </row>
    <row r="21" spans="1:15" ht="9">
      <c r="A21" s="10" t="s">
        <v>36</v>
      </c>
      <c r="B21" s="7">
        <f aca="true" t="shared" si="3" ref="B21:O21">SUM(B12:B20)</f>
        <v>8</v>
      </c>
      <c r="C21" s="7">
        <f t="shared" si="3"/>
        <v>157</v>
      </c>
      <c r="D21" s="7">
        <f t="shared" si="3"/>
        <v>0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1">
        <f t="shared" si="3"/>
        <v>0</v>
      </c>
      <c r="J21" s="1">
        <f t="shared" si="3"/>
        <v>0</v>
      </c>
      <c r="K21" s="1">
        <f t="shared" si="3"/>
        <v>0</v>
      </c>
      <c r="L21" s="1">
        <f t="shared" si="3"/>
        <v>0</v>
      </c>
      <c r="M21" s="7">
        <f t="shared" si="3"/>
        <v>0</v>
      </c>
      <c r="N21" s="7">
        <f t="shared" si="3"/>
        <v>8</v>
      </c>
      <c r="O21" s="7">
        <f t="shared" si="3"/>
        <v>157</v>
      </c>
    </row>
    <row r="22" spans="1:15" s="28" customFormat="1" ht="9">
      <c r="A22" s="8" t="s">
        <v>1</v>
      </c>
      <c r="B22" s="7">
        <f aca="true" t="shared" si="4" ref="B22:M22">SUM(B23:B31)</f>
        <v>0</v>
      </c>
      <c r="C22" s="7">
        <f t="shared" si="4"/>
        <v>0</v>
      </c>
      <c r="D22" s="7">
        <f t="shared" si="4"/>
        <v>0</v>
      </c>
      <c r="E22" s="1">
        <f t="shared" si="4"/>
        <v>0</v>
      </c>
      <c r="F22" s="1">
        <f t="shared" si="4"/>
        <v>0</v>
      </c>
      <c r="G22" s="1">
        <f t="shared" si="4"/>
        <v>0</v>
      </c>
      <c r="H22" s="1">
        <v>0</v>
      </c>
      <c r="I22" s="1">
        <v>0</v>
      </c>
      <c r="J22" s="1">
        <f t="shared" si="4"/>
        <v>0</v>
      </c>
      <c r="K22" s="1">
        <v>0</v>
      </c>
      <c r="L22" s="1">
        <v>0</v>
      </c>
      <c r="M22" s="1">
        <f t="shared" si="4"/>
        <v>0</v>
      </c>
      <c r="N22" s="1">
        <f aca="true" t="shared" si="5" ref="N22:O32">SUM(B22+E22+H22+K22)</f>
        <v>0</v>
      </c>
      <c r="O22" s="1">
        <f t="shared" si="5"/>
        <v>0</v>
      </c>
    </row>
    <row r="23" spans="1:15" ht="9">
      <c r="A23" s="11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1">
        <f t="shared" si="5"/>
        <v>0</v>
      </c>
      <c r="O23" s="1">
        <f t="shared" si="5"/>
        <v>0</v>
      </c>
    </row>
    <row r="24" spans="1:15" ht="9">
      <c r="A24" s="11" t="s">
        <v>29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1">
        <f t="shared" si="5"/>
        <v>0</v>
      </c>
      <c r="O24" s="1">
        <f t="shared" si="5"/>
        <v>0</v>
      </c>
    </row>
    <row r="25" spans="1:15" ht="9" customHeight="1">
      <c r="A25" s="11" t="s">
        <v>30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1">
        <f t="shared" si="5"/>
        <v>0</v>
      </c>
      <c r="O25" s="1">
        <f t="shared" si="5"/>
        <v>0</v>
      </c>
    </row>
    <row r="26" spans="1:15" ht="9" customHeight="1">
      <c r="A26" s="11" t="s">
        <v>31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">
        <f t="shared" si="5"/>
        <v>0</v>
      </c>
      <c r="O26" s="1">
        <f t="shared" si="5"/>
        <v>0</v>
      </c>
    </row>
    <row r="27" spans="1:15" ht="9">
      <c r="A27" s="11" t="s">
        <v>55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1">
        <f t="shared" si="5"/>
        <v>0</v>
      </c>
      <c r="O27" s="1">
        <f t="shared" si="5"/>
        <v>0</v>
      </c>
    </row>
    <row r="28" spans="1:15" ht="9">
      <c r="A28" s="11" t="s">
        <v>56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1">
        <f t="shared" si="5"/>
        <v>0</v>
      </c>
      <c r="O28" s="1">
        <f t="shared" si="5"/>
        <v>0</v>
      </c>
    </row>
    <row r="29" spans="1:15" ht="9">
      <c r="A29" s="11" t="s">
        <v>47</v>
      </c>
      <c r="B29" s="4">
        <v>0</v>
      </c>
      <c r="C29" s="4">
        <v>0</v>
      </c>
      <c r="D29" s="4"/>
      <c r="E29" s="4">
        <v>0</v>
      </c>
      <c r="F29" s="4">
        <v>0</v>
      </c>
      <c r="G29" s="4"/>
      <c r="H29" s="4">
        <v>0</v>
      </c>
      <c r="I29" s="4">
        <v>0</v>
      </c>
      <c r="J29" s="4"/>
      <c r="K29" s="4">
        <v>0</v>
      </c>
      <c r="L29" s="4">
        <v>0</v>
      </c>
      <c r="M29" s="4"/>
      <c r="N29" s="1">
        <f t="shared" si="5"/>
        <v>0</v>
      </c>
      <c r="O29" s="1">
        <f t="shared" si="5"/>
        <v>0</v>
      </c>
    </row>
    <row r="30" spans="1:15" s="28" customFormat="1" ht="9">
      <c r="A30" s="11" t="s">
        <v>48</v>
      </c>
      <c r="B30" s="4">
        <v>0</v>
      </c>
      <c r="C30" s="4">
        <v>0</v>
      </c>
      <c r="D30" s="4"/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/>
      <c r="K30" s="4">
        <v>0</v>
      </c>
      <c r="L30" s="4">
        <v>0</v>
      </c>
      <c r="M30" s="4"/>
      <c r="N30" s="1">
        <f t="shared" si="5"/>
        <v>0</v>
      </c>
      <c r="O30" s="1">
        <f t="shared" si="5"/>
        <v>0</v>
      </c>
    </row>
    <row r="31" spans="1:15" ht="9">
      <c r="A31" s="11" t="s">
        <v>32</v>
      </c>
      <c r="B31" s="4">
        <v>0</v>
      </c>
      <c r="C31" s="4">
        <v>0</v>
      </c>
      <c r="D31" s="4" t="s">
        <v>37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 t="s">
        <v>37</v>
      </c>
      <c r="K31" s="4">
        <v>0</v>
      </c>
      <c r="L31" s="4">
        <v>0</v>
      </c>
      <c r="M31" s="4">
        <v>0</v>
      </c>
      <c r="N31" s="1">
        <f t="shared" si="5"/>
        <v>0</v>
      </c>
      <c r="O31" s="1">
        <f t="shared" si="5"/>
        <v>0</v>
      </c>
    </row>
    <row r="32" spans="1:15" ht="9">
      <c r="A32" s="8" t="s">
        <v>2</v>
      </c>
      <c r="B32" s="1">
        <v>0</v>
      </c>
      <c r="C32" s="1">
        <v>0</v>
      </c>
      <c r="D32" s="1"/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/>
      <c r="K32" s="1">
        <v>0</v>
      </c>
      <c r="L32" s="1">
        <v>0</v>
      </c>
      <c r="M32" s="1"/>
      <c r="N32" s="1">
        <f t="shared" si="5"/>
        <v>0</v>
      </c>
      <c r="O32" s="1">
        <f t="shared" si="5"/>
        <v>0</v>
      </c>
    </row>
    <row r="33" spans="1:15" ht="9">
      <c r="A33" s="10" t="s">
        <v>3</v>
      </c>
      <c r="B33" s="7">
        <f aca="true" t="shared" si="6" ref="B33:O33">SUM(B23:B32)</f>
        <v>0</v>
      </c>
      <c r="C33" s="7">
        <f t="shared" si="6"/>
        <v>0</v>
      </c>
      <c r="D33" s="7">
        <f t="shared" si="6"/>
        <v>0</v>
      </c>
      <c r="E33" s="7">
        <f t="shared" si="6"/>
        <v>0</v>
      </c>
      <c r="F33" s="7">
        <f t="shared" si="6"/>
        <v>0</v>
      </c>
      <c r="G33" s="7">
        <f t="shared" si="6"/>
        <v>0</v>
      </c>
      <c r="H33" s="7">
        <f t="shared" si="6"/>
        <v>0</v>
      </c>
      <c r="I33" s="7">
        <f t="shared" si="6"/>
        <v>0</v>
      </c>
      <c r="J33" s="7">
        <f t="shared" si="6"/>
        <v>0</v>
      </c>
      <c r="K33" s="7">
        <f t="shared" si="6"/>
        <v>0</v>
      </c>
      <c r="L33" s="7">
        <f t="shared" si="6"/>
        <v>0</v>
      </c>
      <c r="M33" s="7">
        <f t="shared" si="6"/>
        <v>0</v>
      </c>
      <c r="N33" s="7">
        <f t="shared" si="6"/>
        <v>0</v>
      </c>
      <c r="O33" s="7">
        <f t="shared" si="6"/>
        <v>0</v>
      </c>
    </row>
    <row r="34" spans="1:15" ht="9">
      <c r="A34" s="30" t="s">
        <v>70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9" customHeight="1">
      <c r="A35" s="31" t="s">
        <v>71</v>
      </c>
      <c r="B35" s="7">
        <v>0</v>
      </c>
      <c r="C35" s="7">
        <v>0</v>
      </c>
      <c r="D35" s="7"/>
      <c r="E35" s="7">
        <v>0</v>
      </c>
      <c r="F35" s="7">
        <v>0</v>
      </c>
      <c r="G35" s="7"/>
      <c r="H35" s="7">
        <v>0</v>
      </c>
      <c r="I35" s="7">
        <v>0</v>
      </c>
      <c r="J35" s="7"/>
      <c r="K35" s="7">
        <v>0</v>
      </c>
      <c r="L35" s="7">
        <v>0</v>
      </c>
      <c r="M35" s="7"/>
      <c r="N35" s="7">
        <f>SUM(B35+E35+H35+K35)</f>
        <v>0</v>
      </c>
      <c r="O35" s="7">
        <f>SUM(C35+F35+I35+L35)</f>
        <v>0</v>
      </c>
    </row>
    <row r="36" spans="1:15" ht="9">
      <c r="A36" s="10" t="s">
        <v>4</v>
      </c>
      <c r="B36" s="3">
        <f aca="true" t="shared" si="7" ref="B36:O36">SUM(B33:B35)+B21</f>
        <v>8</v>
      </c>
      <c r="C36" s="3">
        <f t="shared" si="7"/>
        <v>157</v>
      </c>
      <c r="D36" s="3">
        <f t="shared" si="7"/>
        <v>0</v>
      </c>
      <c r="E36" s="3">
        <f t="shared" si="7"/>
        <v>0</v>
      </c>
      <c r="F36" s="3">
        <f t="shared" si="7"/>
        <v>0</v>
      </c>
      <c r="G36" s="3">
        <f t="shared" si="7"/>
        <v>0</v>
      </c>
      <c r="H36" s="3">
        <f t="shared" si="7"/>
        <v>0</v>
      </c>
      <c r="I36" s="3">
        <f t="shared" si="7"/>
        <v>0</v>
      </c>
      <c r="J36" s="3">
        <f t="shared" si="7"/>
        <v>0</v>
      </c>
      <c r="K36" s="3">
        <f t="shared" si="7"/>
        <v>0</v>
      </c>
      <c r="L36" s="3">
        <f t="shared" si="7"/>
        <v>0</v>
      </c>
      <c r="M36" s="3">
        <f t="shared" si="7"/>
        <v>0</v>
      </c>
      <c r="N36" s="3">
        <f t="shared" si="7"/>
        <v>8</v>
      </c>
      <c r="O36" s="3">
        <f t="shared" si="7"/>
        <v>157</v>
      </c>
    </row>
    <row r="37" spans="1:15" ht="9">
      <c r="A37" s="8" t="s">
        <v>5</v>
      </c>
      <c r="B37" s="1">
        <v>46</v>
      </c>
      <c r="C37" s="1">
        <v>139</v>
      </c>
      <c r="D37" s="1"/>
      <c r="E37" s="1">
        <v>33</v>
      </c>
      <c r="F37" s="1">
        <v>138</v>
      </c>
      <c r="G37" s="1"/>
      <c r="H37" s="1">
        <v>168</v>
      </c>
      <c r="I37" s="1">
        <v>494</v>
      </c>
      <c r="J37" s="1"/>
      <c r="K37" s="1">
        <v>1400</v>
      </c>
      <c r="L37" s="1">
        <v>2307</v>
      </c>
      <c r="M37" s="1"/>
      <c r="N37" s="1">
        <f aca="true" t="shared" si="8" ref="N37:O39">SUM(B37+E37+H37+K37)</f>
        <v>1647</v>
      </c>
      <c r="O37" s="1">
        <f t="shared" si="8"/>
        <v>3078</v>
      </c>
    </row>
    <row r="38" spans="1:15" ht="9">
      <c r="A38" s="8" t="s">
        <v>6</v>
      </c>
      <c r="B38" s="1">
        <v>0</v>
      </c>
      <c r="C38" s="1">
        <v>0</v>
      </c>
      <c r="D38" s="1"/>
      <c r="E38" s="1">
        <v>6</v>
      </c>
      <c r="F38" s="1">
        <v>30</v>
      </c>
      <c r="G38" s="1"/>
      <c r="H38" s="1">
        <v>18</v>
      </c>
      <c r="I38" s="1">
        <v>92</v>
      </c>
      <c r="J38" s="1"/>
      <c r="K38" s="1">
        <v>215</v>
      </c>
      <c r="L38" s="1">
        <v>354</v>
      </c>
      <c r="M38" s="1"/>
      <c r="N38" s="1">
        <f t="shared" si="8"/>
        <v>239</v>
      </c>
      <c r="O38" s="1">
        <f t="shared" si="8"/>
        <v>476</v>
      </c>
    </row>
    <row r="39" spans="1:15" s="28" customFormat="1" ht="9">
      <c r="A39" s="11" t="s">
        <v>7</v>
      </c>
      <c r="B39" s="4">
        <v>0</v>
      </c>
      <c r="C39" s="4">
        <v>0</v>
      </c>
      <c r="D39" s="4"/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/>
      <c r="K39" s="4">
        <v>2</v>
      </c>
      <c r="L39" s="4">
        <v>10</v>
      </c>
      <c r="M39" s="4"/>
      <c r="N39" s="4">
        <f t="shared" si="8"/>
        <v>2</v>
      </c>
      <c r="O39" s="4">
        <f t="shared" si="8"/>
        <v>10</v>
      </c>
    </row>
    <row r="40" spans="1:15" ht="9">
      <c r="A40" s="10" t="s">
        <v>8</v>
      </c>
      <c r="B40" s="7">
        <f aca="true" t="shared" si="9" ref="B40:O40">SUM(B36:B38)</f>
        <v>54</v>
      </c>
      <c r="C40" s="7">
        <f t="shared" si="9"/>
        <v>296</v>
      </c>
      <c r="D40" s="7">
        <f t="shared" si="9"/>
        <v>0</v>
      </c>
      <c r="E40" s="7">
        <f t="shared" si="9"/>
        <v>39</v>
      </c>
      <c r="F40" s="7">
        <f t="shared" si="9"/>
        <v>168</v>
      </c>
      <c r="G40" s="7">
        <f t="shared" si="9"/>
        <v>0</v>
      </c>
      <c r="H40" s="7">
        <f t="shared" si="9"/>
        <v>186</v>
      </c>
      <c r="I40" s="7">
        <f t="shared" si="9"/>
        <v>586</v>
      </c>
      <c r="J40" s="7">
        <f t="shared" si="9"/>
        <v>0</v>
      </c>
      <c r="K40" s="7">
        <f t="shared" si="9"/>
        <v>1615</v>
      </c>
      <c r="L40" s="7">
        <f t="shared" si="9"/>
        <v>2661</v>
      </c>
      <c r="M40" s="7">
        <f t="shared" si="9"/>
        <v>0</v>
      </c>
      <c r="N40" s="7">
        <f t="shared" si="9"/>
        <v>1894</v>
      </c>
      <c r="O40" s="7">
        <f t="shared" si="9"/>
        <v>3711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&amp;C158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B44" sqref="B44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5.7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5.7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4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14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1">
        <f aca="true" t="shared" si="0" ref="B11:M11">SUM(B12:B19)</f>
        <v>0</v>
      </c>
      <c r="C11" s="1">
        <f t="shared" si="0"/>
        <v>0</v>
      </c>
      <c r="D11" s="1">
        <f t="shared" si="0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2</v>
      </c>
      <c r="L11" s="1">
        <f t="shared" si="0"/>
        <v>2</v>
      </c>
      <c r="M11" s="1">
        <f t="shared" si="0"/>
        <v>0</v>
      </c>
      <c r="N11" s="1">
        <f aca="true" t="shared" si="1" ref="N11:O20">SUM(B11+E11+H11+K11)</f>
        <v>2</v>
      </c>
      <c r="O11" s="1">
        <f t="shared" si="1"/>
        <v>2</v>
      </c>
    </row>
    <row r="12" spans="1:15" ht="9">
      <c r="A12" s="9" t="s">
        <v>23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1"/>
        <v>0</v>
      </c>
      <c r="O12" s="1">
        <f t="shared" si="1"/>
        <v>0</v>
      </c>
    </row>
    <row r="13" spans="1:15" ht="9">
      <c r="A13" s="9" t="s">
        <v>45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4">
        <f t="shared" si="1"/>
        <v>0</v>
      </c>
      <c r="O13" s="4">
        <f t="shared" si="1"/>
        <v>0</v>
      </c>
    </row>
    <row r="14" spans="1:15" s="28" customFormat="1" ht="9">
      <c r="A14" s="9" t="s">
        <v>46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4">
        <f t="shared" si="1"/>
        <v>0</v>
      </c>
      <c r="O14" s="4">
        <f t="shared" si="1"/>
        <v>0</v>
      </c>
    </row>
    <row r="15" spans="1:15" ht="9">
      <c r="A15" s="9" t="s">
        <v>24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f t="shared" si="1"/>
        <v>0</v>
      </c>
      <c r="O15" s="4">
        <f t="shared" si="1"/>
        <v>0</v>
      </c>
    </row>
    <row r="16" spans="1:15" ht="9">
      <c r="A16" s="9" t="s">
        <v>25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4">
        <v>0</v>
      </c>
      <c r="I16" s="4">
        <v>0</v>
      </c>
      <c r="J16" s="4">
        <v>0</v>
      </c>
      <c r="K16" s="4">
        <v>1</v>
      </c>
      <c r="L16" s="4">
        <v>1</v>
      </c>
      <c r="M16" s="4">
        <v>0</v>
      </c>
      <c r="N16" s="4">
        <f t="shared" si="1"/>
        <v>1</v>
      </c>
      <c r="O16" s="4">
        <f t="shared" si="1"/>
        <v>1</v>
      </c>
    </row>
    <row r="17" spans="1:15" ht="9" customHeight="1">
      <c r="A17" s="9" t="s">
        <v>26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f t="shared" si="1"/>
        <v>0</v>
      </c>
      <c r="O17" s="4">
        <f t="shared" si="1"/>
        <v>0</v>
      </c>
    </row>
    <row r="18" spans="1:15" ht="9" customHeight="1">
      <c r="A18" s="9" t="s">
        <v>27</v>
      </c>
      <c r="B18" s="1">
        <v>0</v>
      </c>
      <c r="C18" s="1">
        <v>0</v>
      </c>
      <c r="D18" s="1"/>
      <c r="E18" s="1">
        <v>0</v>
      </c>
      <c r="F18" s="1">
        <v>0</v>
      </c>
      <c r="G18" s="1"/>
      <c r="H18" s="4">
        <v>0</v>
      </c>
      <c r="I18" s="4">
        <v>0</v>
      </c>
      <c r="J18" s="4"/>
      <c r="K18" s="4">
        <v>1</v>
      </c>
      <c r="L18" s="4">
        <v>1</v>
      </c>
      <c r="M18" s="4"/>
      <c r="N18" s="4">
        <f t="shared" si="1"/>
        <v>1</v>
      </c>
      <c r="O18" s="4">
        <f t="shared" si="1"/>
        <v>1</v>
      </c>
    </row>
    <row r="19" spans="1:15" ht="9">
      <c r="A19" s="9" t="s">
        <v>34</v>
      </c>
      <c r="B19" s="1">
        <v>0</v>
      </c>
      <c r="C19" s="1">
        <v>0</v>
      </c>
      <c r="D19" s="1"/>
      <c r="E19" s="1">
        <v>0</v>
      </c>
      <c r="F19" s="1">
        <v>0</v>
      </c>
      <c r="G19" s="1"/>
      <c r="H19" s="1">
        <v>0</v>
      </c>
      <c r="I19" s="1">
        <v>0</v>
      </c>
      <c r="J19" s="1"/>
      <c r="K19" s="1">
        <v>0</v>
      </c>
      <c r="L19" s="1">
        <v>0</v>
      </c>
      <c r="M19" s="1"/>
      <c r="N19" s="4">
        <f t="shared" si="1"/>
        <v>0</v>
      </c>
      <c r="O19" s="4">
        <f t="shared" si="1"/>
        <v>0</v>
      </c>
    </row>
    <row r="20" spans="1:15" ht="9">
      <c r="A20" s="8" t="s">
        <v>35</v>
      </c>
      <c r="B20" s="1">
        <v>0</v>
      </c>
      <c r="C20" s="1">
        <v>0</v>
      </c>
      <c r="D20" s="1"/>
      <c r="E20" s="1">
        <v>0</v>
      </c>
      <c r="F20" s="1">
        <v>0</v>
      </c>
      <c r="G20" s="1"/>
      <c r="H20" s="1">
        <v>0</v>
      </c>
      <c r="I20" s="1">
        <v>0</v>
      </c>
      <c r="J20" s="1"/>
      <c r="K20" s="1">
        <v>0</v>
      </c>
      <c r="L20" s="1">
        <v>0</v>
      </c>
      <c r="M20" s="1"/>
      <c r="N20" s="1">
        <f t="shared" si="1"/>
        <v>0</v>
      </c>
      <c r="O20" s="1">
        <f t="shared" si="1"/>
        <v>0</v>
      </c>
    </row>
    <row r="21" spans="1:15" ht="9">
      <c r="A21" s="10" t="s">
        <v>36</v>
      </c>
      <c r="B21" s="7">
        <f aca="true" t="shared" si="2" ref="B21:O21">SUM(B12:B20)</f>
        <v>0</v>
      </c>
      <c r="C21" s="7">
        <f t="shared" si="2"/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2</v>
      </c>
      <c r="L21" s="7">
        <f t="shared" si="2"/>
        <v>2</v>
      </c>
      <c r="M21" s="7">
        <f t="shared" si="2"/>
        <v>0</v>
      </c>
      <c r="N21" s="7">
        <f t="shared" si="2"/>
        <v>2</v>
      </c>
      <c r="O21" s="7">
        <f t="shared" si="2"/>
        <v>2</v>
      </c>
    </row>
    <row r="22" spans="1:15" s="28" customFormat="1" ht="9">
      <c r="A22" s="8" t="s">
        <v>1</v>
      </c>
      <c r="B22" s="1">
        <f aca="true" t="shared" si="3" ref="B22:G22">SUM(B23:B31)</f>
        <v>0</v>
      </c>
      <c r="C22" s="1">
        <f t="shared" si="3"/>
        <v>0</v>
      </c>
      <c r="D22" s="1">
        <f t="shared" si="3"/>
        <v>0</v>
      </c>
      <c r="E22" s="1">
        <f t="shared" si="3"/>
        <v>1</v>
      </c>
      <c r="F22" s="1">
        <f t="shared" si="3"/>
        <v>5</v>
      </c>
      <c r="G22" s="1">
        <f t="shared" si="3"/>
        <v>0</v>
      </c>
      <c r="H22" s="1">
        <v>3</v>
      </c>
      <c r="I22" s="1">
        <v>50</v>
      </c>
      <c r="J22" s="1">
        <f>SUM(J23:J31)</f>
        <v>0</v>
      </c>
      <c r="K22" s="1">
        <f>SUM(K23:K31)</f>
        <v>103</v>
      </c>
      <c r="L22" s="1">
        <f>SUM(L23:L31)</f>
        <v>74</v>
      </c>
      <c r="M22" s="1">
        <f>SUM(M23:M31)</f>
        <v>0</v>
      </c>
      <c r="N22" s="1">
        <f aca="true" t="shared" si="4" ref="N22:O32">SUM(B22+E22+H22+K22)</f>
        <v>107</v>
      </c>
      <c r="O22" s="1">
        <f t="shared" si="4"/>
        <v>129</v>
      </c>
    </row>
    <row r="23" spans="1:15" ht="9">
      <c r="A23" s="11" t="s">
        <v>28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4"/>
        <v>0</v>
      </c>
      <c r="O23" s="1">
        <f t="shared" si="4"/>
        <v>0</v>
      </c>
    </row>
    <row r="24" spans="1:15" ht="9">
      <c r="A24" s="11" t="s">
        <v>29</v>
      </c>
      <c r="B24" s="1">
        <v>0</v>
      </c>
      <c r="C24" s="1">
        <v>0</v>
      </c>
      <c r="D24" s="1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">
        <v>0</v>
      </c>
      <c r="N24" s="4">
        <f t="shared" si="4"/>
        <v>0</v>
      </c>
      <c r="O24" s="4">
        <f t="shared" si="4"/>
        <v>0</v>
      </c>
    </row>
    <row r="25" spans="1:15" ht="9" customHeight="1">
      <c r="A25" s="11" t="s">
        <v>30</v>
      </c>
      <c r="B25" s="1">
        <v>0</v>
      </c>
      <c r="C25" s="1">
        <v>0</v>
      </c>
      <c r="D25" s="1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5</v>
      </c>
      <c r="L25" s="4">
        <v>2</v>
      </c>
      <c r="M25" s="1">
        <v>0</v>
      </c>
      <c r="N25" s="4">
        <f t="shared" si="4"/>
        <v>5</v>
      </c>
      <c r="O25" s="4">
        <f t="shared" si="4"/>
        <v>2</v>
      </c>
    </row>
    <row r="26" spans="1:15" ht="9" customHeight="1">
      <c r="A26" s="11" t="s">
        <v>31</v>
      </c>
      <c r="B26" s="1">
        <v>0</v>
      </c>
      <c r="C26" s="1">
        <v>0</v>
      </c>
      <c r="D26" s="1"/>
      <c r="E26" s="4">
        <v>0</v>
      </c>
      <c r="F26" s="4">
        <v>0</v>
      </c>
      <c r="G26" s="4"/>
      <c r="H26" s="4">
        <v>1</v>
      </c>
      <c r="I26" s="4">
        <v>19</v>
      </c>
      <c r="J26" s="4"/>
      <c r="K26" s="4">
        <v>23</v>
      </c>
      <c r="L26" s="4">
        <v>15</v>
      </c>
      <c r="M26" s="1"/>
      <c r="N26" s="4">
        <f t="shared" si="4"/>
        <v>24</v>
      </c>
      <c r="O26" s="4">
        <f t="shared" si="4"/>
        <v>34</v>
      </c>
    </row>
    <row r="27" spans="1:15" ht="9">
      <c r="A27" s="11" t="s">
        <v>55</v>
      </c>
      <c r="B27" s="1">
        <v>0</v>
      </c>
      <c r="C27" s="1">
        <v>0</v>
      </c>
      <c r="D27" s="1"/>
      <c r="E27" s="4">
        <v>0</v>
      </c>
      <c r="F27" s="4">
        <v>0</v>
      </c>
      <c r="G27" s="4"/>
      <c r="H27" s="4">
        <v>0</v>
      </c>
      <c r="I27" s="4">
        <v>0</v>
      </c>
      <c r="J27" s="4"/>
      <c r="K27" s="4">
        <v>21</v>
      </c>
      <c r="L27" s="4">
        <v>38</v>
      </c>
      <c r="M27" s="1"/>
      <c r="N27" s="4">
        <f t="shared" si="4"/>
        <v>21</v>
      </c>
      <c r="O27" s="4">
        <f t="shared" si="4"/>
        <v>38</v>
      </c>
    </row>
    <row r="28" spans="1:15" ht="9">
      <c r="A28" s="11" t="s">
        <v>56</v>
      </c>
      <c r="B28" s="1">
        <v>0</v>
      </c>
      <c r="C28" s="1">
        <v>0</v>
      </c>
      <c r="D28" s="1"/>
      <c r="E28" s="4">
        <v>0</v>
      </c>
      <c r="F28" s="4">
        <v>0</v>
      </c>
      <c r="G28" s="4"/>
      <c r="H28" s="4">
        <v>0</v>
      </c>
      <c r="I28" s="4">
        <v>0</v>
      </c>
      <c r="J28" s="4"/>
      <c r="K28" s="4">
        <v>20</v>
      </c>
      <c r="L28" s="4">
        <v>6</v>
      </c>
      <c r="M28" s="1"/>
      <c r="N28" s="4">
        <f t="shared" si="4"/>
        <v>20</v>
      </c>
      <c r="O28" s="4">
        <f t="shared" si="4"/>
        <v>6</v>
      </c>
    </row>
    <row r="29" spans="1:15" ht="9">
      <c r="A29" s="11" t="s">
        <v>47</v>
      </c>
      <c r="B29" s="1">
        <v>0</v>
      </c>
      <c r="C29" s="1">
        <v>0</v>
      </c>
      <c r="D29" s="1"/>
      <c r="E29" s="4">
        <v>1</v>
      </c>
      <c r="F29" s="4">
        <v>5</v>
      </c>
      <c r="G29" s="4"/>
      <c r="H29" s="4">
        <v>2</v>
      </c>
      <c r="I29" s="4">
        <v>31</v>
      </c>
      <c r="J29" s="4"/>
      <c r="K29" s="4">
        <v>14</v>
      </c>
      <c r="L29" s="4">
        <v>7</v>
      </c>
      <c r="M29" s="1"/>
      <c r="N29" s="4">
        <f t="shared" si="4"/>
        <v>17</v>
      </c>
      <c r="O29" s="4">
        <f t="shared" si="4"/>
        <v>43</v>
      </c>
    </row>
    <row r="30" spans="1:15" s="28" customFormat="1" ht="9">
      <c r="A30" s="11" t="s">
        <v>48</v>
      </c>
      <c r="B30" s="1">
        <v>0</v>
      </c>
      <c r="C30" s="1">
        <v>0</v>
      </c>
      <c r="D30" s="1"/>
      <c r="E30" s="4">
        <v>0</v>
      </c>
      <c r="F30" s="4">
        <v>0</v>
      </c>
      <c r="G30" s="4"/>
      <c r="H30" s="4">
        <v>0</v>
      </c>
      <c r="I30" s="4">
        <v>0</v>
      </c>
      <c r="J30" s="4"/>
      <c r="K30" s="4">
        <v>0</v>
      </c>
      <c r="L30" s="4">
        <v>0</v>
      </c>
      <c r="M30" s="1"/>
      <c r="N30" s="4">
        <f t="shared" si="4"/>
        <v>0</v>
      </c>
      <c r="O30" s="4">
        <f t="shared" si="4"/>
        <v>0</v>
      </c>
    </row>
    <row r="31" spans="1:15" ht="9">
      <c r="A31" s="11" t="s">
        <v>32</v>
      </c>
      <c r="B31" s="1">
        <v>0</v>
      </c>
      <c r="C31" s="1">
        <v>0</v>
      </c>
      <c r="D31" s="1"/>
      <c r="E31" s="4">
        <v>0</v>
      </c>
      <c r="F31" s="4">
        <v>0</v>
      </c>
      <c r="G31" s="4"/>
      <c r="H31" s="4">
        <v>0</v>
      </c>
      <c r="I31" s="4">
        <v>0</v>
      </c>
      <c r="J31" s="4"/>
      <c r="K31" s="4">
        <v>20</v>
      </c>
      <c r="L31" s="4">
        <v>6</v>
      </c>
      <c r="M31" s="1"/>
      <c r="N31" s="4">
        <f t="shared" si="4"/>
        <v>20</v>
      </c>
      <c r="O31" s="4">
        <f t="shared" si="4"/>
        <v>6</v>
      </c>
    </row>
    <row r="32" spans="1:15" ht="9">
      <c r="A32" s="8" t="s">
        <v>2</v>
      </c>
      <c r="B32" s="1">
        <v>0</v>
      </c>
      <c r="C32" s="1">
        <v>0</v>
      </c>
      <c r="D32" s="1"/>
      <c r="E32" s="1">
        <v>0</v>
      </c>
      <c r="F32" s="1">
        <v>0</v>
      </c>
      <c r="G32" s="1"/>
      <c r="H32" s="1">
        <v>0</v>
      </c>
      <c r="I32" s="1">
        <v>0</v>
      </c>
      <c r="J32" s="1"/>
      <c r="K32" s="1">
        <v>213</v>
      </c>
      <c r="L32" s="1">
        <v>126</v>
      </c>
      <c r="M32" s="1"/>
      <c r="N32" s="1">
        <f t="shared" si="4"/>
        <v>213</v>
      </c>
      <c r="O32" s="1">
        <f t="shared" si="4"/>
        <v>126</v>
      </c>
    </row>
    <row r="33" spans="1:15" ht="9">
      <c r="A33" s="10" t="s">
        <v>3</v>
      </c>
      <c r="B33" s="7">
        <f aca="true" t="shared" si="5" ref="B33:O33">SUM(B23:B32)</f>
        <v>0</v>
      </c>
      <c r="C33" s="7">
        <f t="shared" si="5"/>
        <v>0</v>
      </c>
      <c r="D33" s="7">
        <f t="shared" si="5"/>
        <v>0</v>
      </c>
      <c r="E33" s="7">
        <f t="shared" si="5"/>
        <v>1</v>
      </c>
      <c r="F33" s="7">
        <f t="shared" si="5"/>
        <v>5</v>
      </c>
      <c r="G33" s="7">
        <f t="shared" si="5"/>
        <v>0</v>
      </c>
      <c r="H33" s="7">
        <f t="shared" si="5"/>
        <v>3</v>
      </c>
      <c r="I33" s="7">
        <f t="shared" si="5"/>
        <v>50</v>
      </c>
      <c r="J33" s="7">
        <f t="shared" si="5"/>
        <v>0</v>
      </c>
      <c r="K33" s="7">
        <f t="shared" si="5"/>
        <v>316</v>
      </c>
      <c r="L33" s="7">
        <f t="shared" si="5"/>
        <v>200</v>
      </c>
      <c r="M33" s="7">
        <f t="shared" si="5"/>
        <v>0</v>
      </c>
      <c r="N33" s="7">
        <f t="shared" si="5"/>
        <v>320</v>
      </c>
      <c r="O33" s="7">
        <f t="shared" si="5"/>
        <v>255</v>
      </c>
    </row>
    <row r="34" spans="1:15" ht="9">
      <c r="A34" s="30" t="s">
        <v>70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9" customHeight="1">
      <c r="A35" s="31" t="s">
        <v>71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1</v>
      </c>
      <c r="I35" s="7">
        <v>1</v>
      </c>
      <c r="J35" s="7">
        <v>0</v>
      </c>
      <c r="K35" s="7">
        <v>2</v>
      </c>
      <c r="L35" s="7">
        <v>1</v>
      </c>
      <c r="M35" s="7">
        <v>0</v>
      </c>
      <c r="N35" s="7">
        <f>SUM(B35+E35+H35+K35)</f>
        <v>3</v>
      </c>
      <c r="O35" s="7">
        <f>SUM(C35+F35+I35+L35)</f>
        <v>2</v>
      </c>
    </row>
    <row r="36" spans="1:15" ht="9">
      <c r="A36" s="10" t="s">
        <v>4</v>
      </c>
      <c r="B36" s="7">
        <f aca="true" t="shared" si="6" ref="B36:O36">SUM(B33:B35)+B21</f>
        <v>0</v>
      </c>
      <c r="C36" s="7">
        <f t="shared" si="6"/>
        <v>0</v>
      </c>
      <c r="D36" s="7">
        <f t="shared" si="6"/>
        <v>0</v>
      </c>
      <c r="E36" s="7">
        <f t="shared" si="6"/>
        <v>1</v>
      </c>
      <c r="F36" s="7">
        <f t="shared" si="6"/>
        <v>5</v>
      </c>
      <c r="G36" s="7">
        <f t="shared" si="6"/>
        <v>0</v>
      </c>
      <c r="H36" s="7">
        <f t="shared" si="6"/>
        <v>4</v>
      </c>
      <c r="I36" s="7">
        <f t="shared" si="6"/>
        <v>51</v>
      </c>
      <c r="J36" s="7">
        <f t="shared" si="6"/>
        <v>0</v>
      </c>
      <c r="K36" s="7">
        <f t="shared" si="6"/>
        <v>320</v>
      </c>
      <c r="L36" s="7">
        <f t="shared" si="6"/>
        <v>203</v>
      </c>
      <c r="M36" s="7">
        <f t="shared" si="6"/>
        <v>0</v>
      </c>
      <c r="N36" s="7">
        <f t="shared" si="6"/>
        <v>325</v>
      </c>
      <c r="O36" s="7">
        <f t="shared" si="6"/>
        <v>259</v>
      </c>
    </row>
    <row r="37" spans="1:15" ht="9">
      <c r="A37" s="8" t="s">
        <v>5</v>
      </c>
      <c r="B37" s="1">
        <v>50</v>
      </c>
      <c r="C37" s="1">
        <v>23</v>
      </c>
      <c r="D37" s="1"/>
      <c r="E37" s="1">
        <v>209</v>
      </c>
      <c r="F37" s="1">
        <v>76</v>
      </c>
      <c r="G37" s="1"/>
      <c r="H37" s="1">
        <v>77</v>
      </c>
      <c r="I37" s="1">
        <v>214</v>
      </c>
      <c r="J37" s="1"/>
      <c r="K37" s="1">
        <v>2455</v>
      </c>
      <c r="L37" s="1">
        <v>1760</v>
      </c>
      <c r="M37" s="1"/>
      <c r="N37" s="1">
        <f aca="true" t="shared" si="7" ref="N37:O39">SUM(B37+E37+H37+K37)</f>
        <v>2791</v>
      </c>
      <c r="O37" s="1">
        <f t="shared" si="7"/>
        <v>2073</v>
      </c>
    </row>
    <row r="38" spans="1:15" ht="9">
      <c r="A38" s="8" t="s">
        <v>6</v>
      </c>
      <c r="B38" s="1">
        <v>0</v>
      </c>
      <c r="C38" s="1">
        <v>0</v>
      </c>
      <c r="D38" s="1"/>
      <c r="E38" s="1">
        <v>20</v>
      </c>
      <c r="F38" s="1">
        <v>20</v>
      </c>
      <c r="G38" s="1"/>
      <c r="H38" s="1">
        <v>8</v>
      </c>
      <c r="I38" s="1">
        <v>10</v>
      </c>
      <c r="J38" s="1"/>
      <c r="K38" s="1">
        <v>420</v>
      </c>
      <c r="L38" s="1">
        <v>252</v>
      </c>
      <c r="M38" s="1"/>
      <c r="N38" s="1">
        <f t="shared" si="7"/>
        <v>448</v>
      </c>
      <c r="O38" s="1">
        <f t="shared" si="7"/>
        <v>282</v>
      </c>
    </row>
    <row r="39" spans="1:15" s="28" customFormat="1" ht="9">
      <c r="A39" s="11" t="s">
        <v>7</v>
      </c>
      <c r="B39" s="1">
        <v>0</v>
      </c>
      <c r="C39" s="1">
        <v>0</v>
      </c>
      <c r="D39" s="1"/>
      <c r="E39" s="1">
        <v>0</v>
      </c>
      <c r="F39" s="1">
        <v>0</v>
      </c>
      <c r="G39" s="1"/>
      <c r="H39" s="1">
        <v>0</v>
      </c>
      <c r="I39" s="1">
        <v>0</v>
      </c>
      <c r="J39" s="1"/>
      <c r="K39" s="1">
        <v>0</v>
      </c>
      <c r="L39" s="1">
        <v>0</v>
      </c>
      <c r="M39" s="1"/>
      <c r="N39" s="1">
        <f t="shared" si="7"/>
        <v>0</v>
      </c>
      <c r="O39" s="1">
        <f t="shared" si="7"/>
        <v>0</v>
      </c>
    </row>
    <row r="40" spans="1:15" ht="9">
      <c r="A40" s="10" t="s">
        <v>8</v>
      </c>
      <c r="B40" s="3">
        <f aca="true" t="shared" si="8" ref="B40:O40">SUM(B36:B38)</f>
        <v>50</v>
      </c>
      <c r="C40" s="3">
        <f t="shared" si="8"/>
        <v>23</v>
      </c>
      <c r="D40" s="3">
        <f t="shared" si="8"/>
        <v>0</v>
      </c>
      <c r="E40" s="3">
        <f t="shared" si="8"/>
        <v>230</v>
      </c>
      <c r="F40" s="3">
        <f t="shared" si="8"/>
        <v>101</v>
      </c>
      <c r="G40" s="3">
        <f t="shared" si="8"/>
        <v>0</v>
      </c>
      <c r="H40" s="3">
        <f t="shared" si="8"/>
        <v>89</v>
      </c>
      <c r="I40" s="3">
        <f t="shared" si="8"/>
        <v>275</v>
      </c>
      <c r="J40" s="3">
        <f t="shared" si="8"/>
        <v>0</v>
      </c>
      <c r="K40" s="3">
        <f t="shared" si="8"/>
        <v>3195</v>
      </c>
      <c r="L40" s="3">
        <f t="shared" si="8"/>
        <v>2215</v>
      </c>
      <c r="M40" s="3">
        <f t="shared" si="8"/>
        <v>0</v>
      </c>
      <c r="N40" s="3">
        <f t="shared" si="8"/>
        <v>3564</v>
      </c>
      <c r="O40" s="3">
        <f t="shared" si="8"/>
        <v>2614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&amp;C159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B44" sqref="B44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4.2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4.2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3.25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40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1">
        <f aca="true" t="shared" si="0" ref="B11:M11">SUM(B12:B19)</f>
        <v>5</v>
      </c>
      <c r="C11" s="1">
        <f t="shared" si="0"/>
        <v>113</v>
      </c>
      <c r="D11" s="1">
        <f t="shared" si="0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3</v>
      </c>
      <c r="I11" s="1">
        <f t="shared" si="0"/>
        <v>9</v>
      </c>
      <c r="J11" s="1">
        <f t="shared" si="0"/>
        <v>0</v>
      </c>
      <c r="K11" s="1">
        <f t="shared" si="0"/>
        <v>1</v>
      </c>
      <c r="L11" s="1">
        <f t="shared" si="0"/>
        <v>4</v>
      </c>
      <c r="M11" s="1">
        <f t="shared" si="0"/>
        <v>0</v>
      </c>
      <c r="N11" s="1">
        <f aca="true" t="shared" si="1" ref="N11:O20">SUM(B11+E11+H11+K11)</f>
        <v>9</v>
      </c>
      <c r="O11" s="1">
        <f t="shared" si="1"/>
        <v>126</v>
      </c>
    </row>
    <row r="12" spans="1:15" ht="9">
      <c r="A12" s="9" t="s">
        <v>23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1">
        <f t="shared" si="1"/>
        <v>0</v>
      </c>
      <c r="O12" s="1">
        <f t="shared" si="1"/>
        <v>0</v>
      </c>
    </row>
    <row r="13" spans="1:15" ht="9">
      <c r="A13" s="9" t="s">
        <v>45</v>
      </c>
      <c r="B13" s="4">
        <v>0</v>
      </c>
      <c r="C13" s="4">
        <v>0</v>
      </c>
      <c r="D13" s="5"/>
      <c r="E13" s="5">
        <v>0</v>
      </c>
      <c r="F13" s="5">
        <v>0</v>
      </c>
      <c r="G13" s="5"/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5"/>
      <c r="N13" s="4">
        <f t="shared" si="1"/>
        <v>0</v>
      </c>
      <c r="O13" s="4">
        <f t="shared" si="1"/>
        <v>0</v>
      </c>
    </row>
    <row r="14" spans="1:15" s="28" customFormat="1" ht="9">
      <c r="A14" s="9" t="s">
        <v>46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f t="shared" si="1"/>
        <v>0</v>
      </c>
      <c r="O14" s="4">
        <f t="shared" si="1"/>
        <v>0</v>
      </c>
    </row>
    <row r="15" spans="1:15" ht="9">
      <c r="A15" s="9" t="s">
        <v>24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f t="shared" si="1"/>
        <v>0</v>
      </c>
      <c r="O15" s="4">
        <f t="shared" si="1"/>
        <v>0</v>
      </c>
    </row>
    <row r="16" spans="1:15" ht="9">
      <c r="A16" s="9" t="s">
        <v>25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f t="shared" si="1"/>
        <v>0</v>
      </c>
      <c r="O16" s="4">
        <f t="shared" si="1"/>
        <v>0</v>
      </c>
    </row>
    <row r="17" spans="1:15" ht="9" customHeight="1">
      <c r="A17" s="9" t="s">
        <v>26</v>
      </c>
      <c r="B17" s="5">
        <v>4</v>
      </c>
      <c r="C17" s="5">
        <v>112</v>
      </c>
      <c r="D17" s="5"/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5"/>
      <c r="N17" s="4">
        <f t="shared" si="1"/>
        <v>4</v>
      </c>
      <c r="O17" s="4">
        <f t="shared" si="1"/>
        <v>112</v>
      </c>
    </row>
    <row r="18" spans="1:15" ht="9" customHeight="1">
      <c r="A18" s="9" t="s">
        <v>27</v>
      </c>
      <c r="B18" s="4">
        <v>1</v>
      </c>
      <c r="C18" s="4">
        <v>1</v>
      </c>
      <c r="D18" s="5"/>
      <c r="E18" s="5">
        <v>0</v>
      </c>
      <c r="F18" s="5">
        <v>0</v>
      </c>
      <c r="G18" s="5"/>
      <c r="H18" s="5">
        <v>3</v>
      </c>
      <c r="I18" s="5">
        <v>9</v>
      </c>
      <c r="J18" s="5"/>
      <c r="K18" s="5">
        <v>1</v>
      </c>
      <c r="L18" s="5">
        <v>4</v>
      </c>
      <c r="M18" s="5"/>
      <c r="N18" s="4">
        <f t="shared" si="1"/>
        <v>5</v>
      </c>
      <c r="O18" s="4">
        <f t="shared" si="1"/>
        <v>14</v>
      </c>
    </row>
    <row r="19" spans="1:15" ht="9">
      <c r="A19" s="9" t="s">
        <v>34</v>
      </c>
      <c r="B19" s="4">
        <v>0</v>
      </c>
      <c r="C19" s="4">
        <v>0</v>
      </c>
      <c r="D19" s="5"/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f t="shared" si="1"/>
        <v>0</v>
      </c>
      <c r="O19" s="4">
        <f t="shared" si="1"/>
        <v>0</v>
      </c>
    </row>
    <row r="20" spans="1:15" ht="9">
      <c r="A20" s="8" t="s">
        <v>35</v>
      </c>
      <c r="B20" s="1">
        <v>0</v>
      </c>
      <c r="C20" s="1">
        <v>0</v>
      </c>
      <c r="D20" s="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1"/>
        <v>0</v>
      </c>
      <c r="O20" s="1">
        <f t="shared" si="1"/>
        <v>0</v>
      </c>
    </row>
    <row r="21" spans="1:15" ht="9">
      <c r="A21" s="10" t="s">
        <v>36</v>
      </c>
      <c r="B21" s="3">
        <f aca="true" t="shared" si="2" ref="B21:O21">SUM(B12:B20)</f>
        <v>5</v>
      </c>
      <c r="C21" s="3">
        <f t="shared" si="2"/>
        <v>113</v>
      </c>
      <c r="D21" s="3">
        <f t="shared" si="2"/>
        <v>0</v>
      </c>
      <c r="E21" s="3">
        <f t="shared" si="2"/>
        <v>0</v>
      </c>
      <c r="F21" s="3">
        <f t="shared" si="2"/>
        <v>0</v>
      </c>
      <c r="G21" s="3">
        <f t="shared" si="2"/>
        <v>0</v>
      </c>
      <c r="H21" s="3">
        <f t="shared" si="2"/>
        <v>3</v>
      </c>
      <c r="I21" s="3">
        <f t="shared" si="2"/>
        <v>9</v>
      </c>
      <c r="J21" s="3">
        <f t="shared" si="2"/>
        <v>0</v>
      </c>
      <c r="K21" s="3">
        <f t="shared" si="2"/>
        <v>1</v>
      </c>
      <c r="L21" s="3">
        <f t="shared" si="2"/>
        <v>4</v>
      </c>
      <c r="M21" s="3">
        <f t="shared" si="2"/>
        <v>0</v>
      </c>
      <c r="N21" s="3">
        <f t="shared" si="2"/>
        <v>9</v>
      </c>
      <c r="O21" s="3">
        <f t="shared" si="2"/>
        <v>126</v>
      </c>
    </row>
    <row r="22" spans="1:15" s="28" customFormat="1" ht="9">
      <c r="A22" s="8" t="s">
        <v>1</v>
      </c>
      <c r="B22" s="1">
        <f aca="true" t="shared" si="3" ref="B22:M22">SUM(B23:B31)</f>
        <v>1</v>
      </c>
      <c r="C22" s="1">
        <f t="shared" si="3"/>
        <v>1</v>
      </c>
      <c r="D22" s="1">
        <f t="shared" si="3"/>
        <v>0</v>
      </c>
      <c r="E22" s="1">
        <f t="shared" si="3"/>
        <v>14</v>
      </c>
      <c r="F22" s="1">
        <f t="shared" si="3"/>
        <v>152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37</v>
      </c>
      <c r="L22" s="1">
        <f t="shared" si="3"/>
        <v>77</v>
      </c>
      <c r="M22" s="1">
        <f t="shared" si="3"/>
        <v>0</v>
      </c>
      <c r="N22" s="1">
        <f aca="true" t="shared" si="4" ref="N22:O32">SUM(B22+E22+H22+K22)</f>
        <v>52</v>
      </c>
      <c r="O22" s="1">
        <f t="shared" si="4"/>
        <v>230</v>
      </c>
    </row>
    <row r="23" spans="1:15" ht="9">
      <c r="A23" s="11" t="s">
        <v>28</v>
      </c>
      <c r="B23" s="4">
        <v>0</v>
      </c>
      <c r="C23" s="4">
        <v>0</v>
      </c>
      <c r="D23" s="4"/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/>
      <c r="K23" s="4">
        <v>0</v>
      </c>
      <c r="L23" s="4">
        <v>0</v>
      </c>
      <c r="M23" s="4">
        <v>0</v>
      </c>
      <c r="N23" s="1">
        <f t="shared" si="4"/>
        <v>0</v>
      </c>
      <c r="O23" s="1">
        <f t="shared" si="4"/>
        <v>0</v>
      </c>
    </row>
    <row r="24" spans="1:15" ht="9">
      <c r="A24" s="11" t="s">
        <v>29</v>
      </c>
      <c r="B24" s="4">
        <v>0</v>
      </c>
      <c r="C24" s="4">
        <v>0</v>
      </c>
      <c r="D24" s="4"/>
      <c r="E24" s="4">
        <v>0</v>
      </c>
      <c r="F24" s="4">
        <v>0</v>
      </c>
      <c r="G24" s="4"/>
      <c r="H24" s="4">
        <v>0</v>
      </c>
      <c r="I24" s="4">
        <v>0</v>
      </c>
      <c r="J24" s="4"/>
      <c r="K24" s="4">
        <v>0</v>
      </c>
      <c r="L24" s="4">
        <v>0</v>
      </c>
      <c r="M24" s="4">
        <v>0</v>
      </c>
      <c r="N24" s="4">
        <f t="shared" si="4"/>
        <v>0</v>
      </c>
      <c r="O24" s="4">
        <f t="shared" si="4"/>
        <v>0</v>
      </c>
    </row>
    <row r="25" spans="1:15" ht="9" customHeight="1">
      <c r="A25" s="11" t="s">
        <v>30</v>
      </c>
      <c r="B25" s="5">
        <v>0</v>
      </c>
      <c r="C25" s="5">
        <v>0</v>
      </c>
      <c r="D25" s="5"/>
      <c r="E25" s="5">
        <v>1</v>
      </c>
      <c r="F25" s="5">
        <v>24</v>
      </c>
      <c r="G25" s="5"/>
      <c r="H25" s="5">
        <v>0</v>
      </c>
      <c r="I25" s="5">
        <v>0</v>
      </c>
      <c r="J25" s="5"/>
      <c r="K25" s="5">
        <v>0</v>
      </c>
      <c r="L25" s="5">
        <v>0</v>
      </c>
      <c r="M25" s="5"/>
      <c r="N25" s="4">
        <f t="shared" si="4"/>
        <v>1</v>
      </c>
      <c r="O25" s="4">
        <f t="shared" si="4"/>
        <v>24</v>
      </c>
    </row>
    <row r="26" spans="1:15" ht="9" customHeight="1">
      <c r="A26" s="11" t="s">
        <v>31</v>
      </c>
      <c r="B26" s="5">
        <v>0</v>
      </c>
      <c r="C26" s="5">
        <v>0</v>
      </c>
      <c r="D26" s="5"/>
      <c r="E26" s="5">
        <v>1</v>
      </c>
      <c r="F26" s="5">
        <v>5</v>
      </c>
      <c r="G26" s="5"/>
      <c r="H26" s="5">
        <v>0</v>
      </c>
      <c r="I26" s="5">
        <v>0</v>
      </c>
      <c r="J26" s="5"/>
      <c r="K26" s="5">
        <v>16</v>
      </c>
      <c r="L26" s="5">
        <v>16</v>
      </c>
      <c r="M26" s="5"/>
      <c r="N26" s="4">
        <f t="shared" si="4"/>
        <v>17</v>
      </c>
      <c r="O26" s="4">
        <f t="shared" si="4"/>
        <v>21</v>
      </c>
    </row>
    <row r="27" spans="1:15" ht="9">
      <c r="A27" s="11" t="s">
        <v>55</v>
      </c>
      <c r="B27" s="5">
        <v>0</v>
      </c>
      <c r="C27" s="5">
        <v>0</v>
      </c>
      <c r="D27" s="5"/>
      <c r="E27" s="5">
        <v>0</v>
      </c>
      <c r="F27" s="5">
        <v>0</v>
      </c>
      <c r="G27" s="5"/>
      <c r="H27" s="5">
        <v>0</v>
      </c>
      <c r="I27" s="5">
        <v>0</v>
      </c>
      <c r="J27" s="5">
        <v>0</v>
      </c>
      <c r="K27" s="5">
        <v>1</v>
      </c>
      <c r="L27" s="5">
        <v>1</v>
      </c>
      <c r="M27" s="5">
        <v>0</v>
      </c>
      <c r="N27" s="4">
        <f t="shared" si="4"/>
        <v>1</v>
      </c>
      <c r="O27" s="4">
        <f t="shared" si="4"/>
        <v>1</v>
      </c>
    </row>
    <row r="28" spans="1:15" ht="9">
      <c r="A28" s="11" t="s">
        <v>56</v>
      </c>
      <c r="B28" s="5">
        <v>0</v>
      </c>
      <c r="C28" s="5">
        <v>0</v>
      </c>
      <c r="D28" s="5"/>
      <c r="E28" s="5">
        <v>3</v>
      </c>
      <c r="F28" s="5">
        <v>40</v>
      </c>
      <c r="G28" s="5"/>
      <c r="H28" s="5">
        <v>0</v>
      </c>
      <c r="I28" s="5">
        <v>0</v>
      </c>
      <c r="J28" s="5"/>
      <c r="K28" s="5">
        <v>6</v>
      </c>
      <c r="L28" s="5">
        <v>11</v>
      </c>
      <c r="M28" s="5"/>
      <c r="N28" s="4">
        <f t="shared" si="4"/>
        <v>9</v>
      </c>
      <c r="O28" s="4">
        <f t="shared" si="4"/>
        <v>51</v>
      </c>
    </row>
    <row r="29" spans="1:15" ht="9">
      <c r="A29" s="11" t="s">
        <v>47</v>
      </c>
      <c r="B29" s="5">
        <v>0</v>
      </c>
      <c r="C29" s="5">
        <v>0</v>
      </c>
      <c r="D29" s="5"/>
      <c r="E29" s="5">
        <v>9</v>
      </c>
      <c r="F29" s="5">
        <v>83</v>
      </c>
      <c r="G29" s="5"/>
      <c r="H29" s="5">
        <v>0</v>
      </c>
      <c r="I29" s="5">
        <v>0</v>
      </c>
      <c r="J29" s="5"/>
      <c r="K29" s="5">
        <v>0</v>
      </c>
      <c r="L29" s="5">
        <v>0</v>
      </c>
      <c r="M29" s="5"/>
      <c r="N29" s="4">
        <f t="shared" si="4"/>
        <v>9</v>
      </c>
      <c r="O29" s="4">
        <f t="shared" si="4"/>
        <v>83</v>
      </c>
    </row>
    <row r="30" spans="1:15" s="28" customFormat="1" ht="9">
      <c r="A30" s="11" t="s">
        <v>48</v>
      </c>
      <c r="B30" s="5">
        <v>0</v>
      </c>
      <c r="C30" s="5">
        <v>0</v>
      </c>
      <c r="D30" s="5"/>
      <c r="E30" s="5">
        <v>0</v>
      </c>
      <c r="F30" s="5">
        <v>0</v>
      </c>
      <c r="G30" s="5"/>
      <c r="H30" s="5">
        <v>0</v>
      </c>
      <c r="I30" s="5">
        <v>0</v>
      </c>
      <c r="J30" s="5"/>
      <c r="K30" s="5">
        <v>7</v>
      </c>
      <c r="L30" s="5">
        <v>35</v>
      </c>
      <c r="M30" s="5"/>
      <c r="N30" s="4">
        <f t="shared" si="4"/>
        <v>7</v>
      </c>
      <c r="O30" s="4">
        <f t="shared" si="4"/>
        <v>35</v>
      </c>
    </row>
    <row r="31" spans="1:15" ht="9">
      <c r="A31" s="11" t="s">
        <v>32</v>
      </c>
      <c r="B31" s="5">
        <v>1</v>
      </c>
      <c r="C31" s="5">
        <v>1</v>
      </c>
      <c r="D31" s="5"/>
      <c r="E31" s="5">
        <v>0</v>
      </c>
      <c r="F31" s="5">
        <v>0</v>
      </c>
      <c r="G31" s="5"/>
      <c r="H31" s="5">
        <v>0</v>
      </c>
      <c r="I31" s="5">
        <v>0</v>
      </c>
      <c r="J31" s="5"/>
      <c r="K31" s="5">
        <v>7</v>
      </c>
      <c r="L31" s="5">
        <v>14</v>
      </c>
      <c r="M31" s="5"/>
      <c r="N31" s="4">
        <f t="shared" si="4"/>
        <v>8</v>
      </c>
      <c r="O31" s="4">
        <f t="shared" si="4"/>
        <v>15</v>
      </c>
    </row>
    <row r="32" spans="1:15" ht="9">
      <c r="A32" s="8" t="s">
        <v>2</v>
      </c>
      <c r="B32" s="2">
        <v>0</v>
      </c>
      <c r="C32" s="2">
        <v>0</v>
      </c>
      <c r="D32" s="2"/>
      <c r="E32" s="2">
        <v>3</v>
      </c>
      <c r="F32" s="2">
        <v>13</v>
      </c>
      <c r="G32" s="2"/>
      <c r="H32" s="2">
        <v>1</v>
      </c>
      <c r="I32" s="2">
        <v>5</v>
      </c>
      <c r="J32" s="2"/>
      <c r="K32" s="2">
        <v>0</v>
      </c>
      <c r="L32" s="2">
        <v>0</v>
      </c>
      <c r="M32" s="2">
        <v>0</v>
      </c>
      <c r="N32" s="1">
        <f t="shared" si="4"/>
        <v>4</v>
      </c>
      <c r="O32" s="1">
        <f t="shared" si="4"/>
        <v>18</v>
      </c>
    </row>
    <row r="33" spans="1:15" ht="9">
      <c r="A33" s="10" t="s">
        <v>3</v>
      </c>
      <c r="B33" s="3">
        <f aca="true" t="shared" si="5" ref="B33:O33">SUM(B23:B32)</f>
        <v>1</v>
      </c>
      <c r="C33" s="3">
        <f t="shared" si="5"/>
        <v>1</v>
      </c>
      <c r="D33" s="3">
        <f t="shared" si="5"/>
        <v>0</v>
      </c>
      <c r="E33" s="3">
        <f t="shared" si="5"/>
        <v>17</v>
      </c>
      <c r="F33" s="3">
        <f t="shared" si="5"/>
        <v>165</v>
      </c>
      <c r="G33" s="3">
        <f t="shared" si="5"/>
        <v>0</v>
      </c>
      <c r="H33" s="3">
        <f t="shared" si="5"/>
        <v>1</v>
      </c>
      <c r="I33" s="3">
        <f t="shared" si="5"/>
        <v>5</v>
      </c>
      <c r="J33" s="3">
        <f t="shared" si="5"/>
        <v>0</v>
      </c>
      <c r="K33" s="3">
        <f t="shared" si="5"/>
        <v>37</v>
      </c>
      <c r="L33" s="3">
        <f t="shared" si="5"/>
        <v>77</v>
      </c>
      <c r="M33" s="3">
        <f t="shared" si="5"/>
        <v>0</v>
      </c>
      <c r="N33" s="3">
        <f t="shared" si="5"/>
        <v>56</v>
      </c>
      <c r="O33" s="3">
        <f t="shared" si="5"/>
        <v>248</v>
      </c>
    </row>
    <row r="34" spans="1:15" ht="9">
      <c r="A34" s="30" t="s">
        <v>70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9" customHeight="1">
      <c r="A35" s="31" t="s">
        <v>71</v>
      </c>
      <c r="B35" s="3">
        <v>0</v>
      </c>
      <c r="C35" s="3">
        <v>0</v>
      </c>
      <c r="D35" s="3"/>
      <c r="E35" s="3">
        <v>3</v>
      </c>
      <c r="F35" s="3">
        <v>52</v>
      </c>
      <c r="G35" s="3"/>
      <c r="H35" s="3">
        <v>0</v>
      </c>
      <c r="I35" s="3">
        <v>0</v>
      </c>
      <c r="J35" s="3"/>
      <c r="K35" s="3">
        <v>0</v>
      </c>
      <c r="L35" s="3">
        <v>0</v>
      </c>
      <c r="M35" s="3"/>
      <c r="N35" s="7">
        <f>SUM(B35+E35+H35+K35)</f>
        <v>3</v>
      </c>
      <c r="O35" s="7">
        <f>SUM(C35+F35+I35+L35)</f>
        <v>52</v>
      </c>
    </row>
    <row r="36" spans="1:15" ht="9">
      <c r="A36" s="10" t="s">
        <v>4</v>
      </c>
      <c r="B36" s="3">
        <f aca="true" t="shared" si="6" ref="B36:O36">SUM(B33:B35)+B21</f>
        <v>6</v>
      </c>
      <c r="C36" s="3">
        <f t="shared" si="6"/>
        <v>114</v>
      </c>
      <c r="D36" s="3">
        <f t="shared" si="6"/>
        <v>0</v>
      </c>
      <c r="E36" s="3">
        <f t="shared" si="6"/>
        <v>20</v>
      </c>
      <c r="F36" s="3">
        <f t="shared" si="6"/>
        <v>217</v>
      </c>
      <c r="G36" s="3">
        <f t="shared" si="6"/>
        <v>0</v>
      </c>
      <c r="H36" s="3">
        <f t="shared" si="6"/>
        <v>4</v>
      </c>
      <c r="I36" s="3">
        <f t="shared" si="6"/>
        <v>14</v>
      </c>
      <c r="J36" s="3">
        <f t="shared" si="6"/>
        <v>0</v>
      </c>
      <c r="K36" s="3">
        <f t="shared" si="6"/>
        <v>38</v>
      </c>
      <c r="L36" s="3">
        <f t="shared" si="6"/>
        <v>81</v>
      </c>
      <c r="M36" s="3">
        <f t="shared" si="6"/>
        <v>0</v>
      </c>
      <c r="N36" s="3">
        <f t="shared" si="6"/>
        <v>68</v>
      </c>
      <c r="O36" s="3">
        <f t="shared" si="6"/>
        <v>426</v>
      </c>
    </row>
    <row r="37" spans="1:15" ht="9">
      <c r="A37" s="8" t="s">
        <v>5</v>
      </c>
      <c r="B37" s="2">
        <v>2</v>
      </c>
      <c r="C37" s="2">
        <v>80</v>
      </c>
      <c r="D37" s="2"/>
      <c r="E37" s="2">
        <v>249</v>
      </c>
      <c r="F37" s="2">
        <v>1286</v>
      </c>
      <c r="G37" s="2"/>
      <c r="H37" s="2">
        <v>61</v>
      </c>
      <c r="I37" s="2">
        <v>413</v>
      </c>
      <c r="J37" s="2"/>
      <c r="K37" s="2">
        <v>2423</v>
      </c>
      <c r="L37" s="2">
        <v>2697</v>
      </c>
      <c r="M37" s="2"/>
      <c r="N37" s="1">
        <f aca="true" t="shared" si="7" ref="N37:O39">SUM(B37+E37+H37+K37)</f>
        <v>2735</v>
      </c>
      <c r="O37" s="1">
        <f t="shared" si="7"/>
        <v>4476</v>
      </c>
    </row>
    <row r="38" spans="1:15" ht="9">
      <c r="A38" s="8" t="s">
        <v>6</v>
      </c>
      <c r="B38" s="2">
        <v>3</v>
      </c>
      <c r="C38" s="2">
        <v>2</v>
      </c>
      <c r="D38" s="2"/>
      <c r="E38" s="2">
        <v>4</v>
      </c>
      <c r="F38" s="2">
        <v>29</v>
      </c>
      <c r="G38" s="2"/>
      <c r="H38" s="2">
        <v>20</v>
      </c>
      <c r="I38" s="2">
        <v>108</v>
      </c>
      <c r="J38" s="2"/>
      <c r="K38" s="2">
        <v>166</v>
      </c>
      <c r="L38" s="2">
        <v>254</v>
      </c>
      <c r="M38" s="2"/>
      <c r="N38" s="1">
        <f t="shared" si="7"/>
        <v>193</v>
      </c>
      <c r="O38" s="1">
        <f t="shared" si="7"/>
        <v>393</v>
      </c>
    </row>
    <row r="39" spans="1:15" s="28" customFormat="1" ht="9">
      <c r="A39" s="11" t="s">
        <v>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1">
        <f t="shared" si="7"/>
        <v>0</v>
      </c>
      <c r="O39" s="1">
        <f t="shared" si="7"/>
        <v>0</v>
      </c>
    </row>
    <row r="40" spans="1:15" ht="9">
      <c r="A40" s="10" t="s">
        <v>8</v>
      </c>
      <c r="B40" s="3">
        <f aca="true" t="shared" si="8" ref="B40:O40">SUM(B36:B38)</f>
        <v>11</v>
      </c>
      <c r="C40" s="3">
        <f t="shared" si="8"/>
        <v>196</v>
      </c>
      <c r="D40" s="3">
        <f t="shared" si="8"/>
        <v>0</v>
      </c>
      <c r="E40" s="3">
        <f t="shared" si="8"/>
        <v>273</v>
      </c>
      <c r="F40" s="3">
        <f t="shared" si="8"/>
        <v>1532</v>
      </c>
      <c r="G40" s="3">
        <f t="shared" si="8"/>
        <v>0</v>
      </c>
      <c r="H40" s="3">
        <f t="shared" si="8"/>
        <v>85</v>
      </c>
      <c r="I40" s="3">
        <f t="shared" si="8"/>
        <v>535</v>
      </c>
      <c r="J40" s="3">
        <f t="shared" si="8"/>
        <v>0</v>
      </c>
      <c r="K40" s="3">
        <f t="shared" si="8"/>
        <v>2627</v>
      </c>
      <c r="L40" s="3">
        <f t="shared" si="8"/>
        <v>3032</v>
      </c>
      <c r="M40" s="3">
        <f t="shared" si="8"/>
        <v>0</v>
      </c>
      <c r="N40" s="3">
        <f t="shared" si="8"/>
        <v>2996</v>
      </c>
      <c r="O40" s="3">
        <f t="shared" si="8"/>
        <v>5295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&amp;C160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B44" sqref="B44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4.2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5.7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4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15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1">
        <f aca="true" t="shared" si="0" ref="B11:M11">SUM(B12:B19)</f>
        <v>0</v>
      </c>
      <c r="C11" s="1">
        <f t="shared" si="0"/>
        <v>0</v>
      </c>
      <c r="D11" s="1">
        <f t="shared" si="0"/>
        <v>0</v>
      </c>
      <c r="E11" s="1">
        <f t="shared" si="0"/>
        <v>16</v>
      </c>
      <c r="F11" s="1">
        <f t="shared" si="0"/>
        <v>204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13</v>
      </c>
      <c r="L11" s="1">
        <f t="shared" si="0"/>
        <v>58</v>
      </c>
      <c r="M11" s="1">
        <f t="shared" si="0"/>
        <v>0</v>
      </c>
      <c r="N11" s="1">
        <f aca="true" t="shared" si="1" ref="N11:O20">SUM(B11+E11+H11+K11)</f>
        <v>29</v>
      </c>
      <c r="O11" s="1">
        <f t="shared" si="1"/>
        <v>262</v>
      </c>
    </row>
    <row r="12" spans="1:15" ht="9">
      <c r="A12" s="9" t="s">
        <v>23</v>
      </c>
      <c r="B12" s="5">
        <v>0</v>
      </c>
      <c r="C12" s="5">
        <v>0</v>
      </c>
      <c r="D12" s="5"/>
      <c r="E12" s="5">
        <v>0</v>
      </c>
      <c r="F12" s="5">
        <v>0</v>
      </c>
      <c r="G12" s="5"/>
      <c r="H12" s="5">
        <v>0</v>
      </c>
      <c r="I12" s="5">
        <v>0</v>
      </c>
      <c r="J12" s="5">
        <v>0</v>
      </c>
      <c r="K12" s="5">
        <v>1</v>
      </c>
      <c r="L12" s="5">
        <v>7</v>
      </c>
      <c r="M12" s="5"/>
      <c r="N12" s="4">
        <f t="shared" si="1"/>
        <v>1</v>
      </c>
      <c r="O12" s="4">
        <f t="shared" si="1"/>
        <v>7</v>
      </c>
    </row>
    <row r="13" spans="1:15" ht="9">
      <c r="A13" s="9" t="s">
        <v>45</v>
      </c>
      <c r="B13" s="5">
        <v>0</v>
      </c>
      <c r="C13" s="5">
        <v>0</v>
      </c>
      <c r="D13" s="5"/>
      <c r="E13" s="5">
        <v>0</v>
      </c>
      <c r="F13" s="5">
        <v>0</v>
      </c>
      <c r="G13" s="5"/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4">
        <f t="shared" si="1"/>
        <v>0</v>
      </c>
      <c r="O13" s="4">
        <f t="shared" si="1"/>
        <v>0</v>
      </c>
    </row>
    <row r="14" spans="1:15" s="28" customFormat="1" ht="9">
      <c r="A14" s="9" t="s">
        <v>46</v>
      </c>
      <c r="B14" s="5">
        <v>0</v>
      </c>
      <c r="C14" s="5">
        <v>0</v>
      </c>
      <c r="D14" s="5"/>
      <c r="E14" s="5">
        <v>0</v>
      </c>
      <c r="F14" s="5">
        <v>0</v>
      </c>
      <c r="G14" s="5"/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4">
        <f t="shared" si="1"/>
        <v>0</v>
      </c>
      <c r="O14" s="4">
        <f t="shared" si="1"/>
        <v>0</v>
      </c>
    </row>
    <row r="15" spans="1:15" ht="9">
      <c r="A15" s="9" t="s">
        <v>24</v>
      </c>
      <c r="B15" s="5">
        <v>0</v>
      </c>
      <c r="C15" s="5">
        <v>0</v>
      </c>
      <c r="D15" s="5"/>
      <c r="E15" s="5">
        <v>0</v>
      </c>
      <c r="F15" s="5">
        <v>0</v>
      </c>
      <c r="G15" s="5"/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4">
        <f t="shared" si="1"/>
        <v>0</v>
      </c>
      <c r="O15" s="4">
        <f t="shared" si="1"/>
        <v>0</v>
      </c>
    </row>
    <row r="16" spans="1:15" ht="9">
      <c r="A16" s="9" t="s">
        <v>25</v>
      </c>
      <c r="B16" s="5">
        <v>0</v>
      </c>
      <c r="C16" s="5">
        <v>0</v>
      </c>
      <c r="D16" s="5"/>
      <c r="E16" s="5">
        <v>0</v>
      </c>
      <c r="F16" s="5">
        <v>0</v>
      </c>
      <c r="G16" s="5"/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/>
      <c r="N16" s="4">
        <f t="shared" si="1"/>
        <v>0</v>
      </c>
      <c r="O16" s="4">
        <f t="shared" si="1"/>
        <v>0</v>
      </c>
    </row>
    <row r="17" spans="1:15" ht="9" customHeight="1">
      <c r="A17" s="9" t="s">
        <v>26</v>
      </c>
      <c r="B17" s="5">
        <v>0</v>
      </c>
      <c r="C17" s="5">
        <v>0</v>
      </c>
      <c r="D17" s="5"/>
      <c r="E17" s="5">
        <v>0</v>
      </c>
      <c r="F17" s="5">
        <v>0</v>
      </c>
      <c r="G17" s="5"/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/>
      <c r="N17" s="4">
        <f t="shared" si="1"/>
        <v>0</v>
      </c>
      <c r="O17" s="4">
        <f t="shared" si="1"/>
        <v>0</v>
      </c>
    </row>
    <row r="18" spans="1:15" ht="9" customHeight="1">
      <c r="A18" s="9" t="s">
        <v>27</v>
      </c>
      <c r="B18" s="5">
        <v>0</v>
      </c>
      <c r="C18" s="5">
        <v>0</v>
      </c>
      <c r="D18" s="5"/>
      <c r="E18" s="5">
        <v>15</v>
      </c>
      <c r="F18" s="5">
        <v>194</v>
      </c>
      <c r="G18" s="5"/>
      <c r="H18" s="5">
        <v>0</v>
      </c>
      <c r="I18" s="5">
        <v>0</v>
      </c>
      <c r="J18" s="5"/>
      <c r="K18" s="5">
        <v>0</v>
      </c>
      <c r="L18" s="5">
        <v>0</v>
      </c>
      <c r="M18" s="5"/>
      <c r="N18" s="4">
        <f t="shared" si="1"/>
        <v>15</v>
      </c>
      <c r="O18" s="4">
        <f t="shared" si="1"/>
        <v>194</v>
      </c>
    </row>
    <row r="19" spans="1:15" ht="9">
      <c r="A19" s="9" t="s">
        <v>34</v>
      </c>
      <c r="B19" s="5">
        <v>0</v>
      </c>
      <c r="C19" s="5">
        <v>0</v>
      </c>
      <c r="D19" s="5"/>
      <c r="E19" s="5">
        <v>1</v>
      </c>
      <c r="F19" s="5">
        <v>10</v>
      </c>
      <c r="G19" s="5"/>
      <c r="H19" s="5">
        <v>0</v>
      </c>
      <c r="I19" s="5">
        <v>0</v>
      </c>
      <c r="J19" s="5"/>
      <c r="K19" s="5">
        <v>12</v>
      </c>
      <c r="L19" s="5">
        <v>51</v>
      </c>
      <c r="M19" s="5"/>
      <c r="N19" s="4">
        <f t="shared" si="1"/>
        <v>13</v>
      </c>
      <c r="O19" s="4">
        <f t="shared" si="1"/>
        <v>61</v>
      </c>
    </row>
    <row r="20" spans="1:15" ht="9">
      <c r="A20" s="8" t="s">
        <v>35</v>
      </c>
      <c r="B20" s="2">
        <v>0</v>
      </c>
      <c r="C20" s="2">
        <v>0</v>
      </c>
      <c r="D20" s="2"/>
      <c r="E20" s="2">
        <v>1</v>
      </c>
      <c r="F20" s="2">
        <v>5</v>
      </c>
      <c r="G20" s="2"/>
      <c r="H20" s="2">
        <v>0</v>
      </c>
      <c r="I20" s="2">
        <v>0</v>
      </c>
      <c r="J20" s="2"/>
      <c r="K20" s="2">
        <v>0</v>
      </c>
      <c r="L20" s="2">
        <v>0</v>
      </c>
      <c r="M20" s="2"/>
      <c r="N20" s="1">
        <f t="shared" si="1"/>
        <v>1</v>
      </c>
      <c r="O20" s="1">
        <f t="shared" si="1"/>
        <v>5</v>
      </c>
    </row>
    <row r="21" spans="1:15" ht="9">
      <c r="A21" s="10" t="s">
        <v>36</v>
      </c>
      <c r="B21" s="3">
        <f aca="true" t="shared" si="2" ref="B21:O21">SUM(B12:B20)</f>
        <v>0</v>
      </c>
      <c r="C21" s="3">
        <f t="shared" si="2"/>
        <v>0</v>
      </c>
      <c r="D21" s="3">
        <f t="shared" si="2"/>
        <v>0</v>
      </c>
      <c r="E21" s="3">
        <f t="shared" si="2"/>
        <v>17</v>
      </c>
      <c r="F21" s="3">
        <f t="shared" si="2"/>
        <v>209</v>
      </c>
      <c r="G21" s="3">
        <f t="shared" si="2"/>
        <v>0</v>
      </c>
      <c r="H21" s="3">
        <f t="shared" si="2"/>
        <v>0</v>
      </c>
      <c r="I21" s="3">
        <f t="shared" si="2"/>
        <v>0</v>
      </c>
      <c r="J21" s="3">
        <f t="shared" si="2"/>
        <v>0</v>
      </c>
      <c r="K21" s="3">
        <f t="shared" si="2"/>
        <v>13</v>
      </c>
      <c r="L21" s="3">
        <f t="shared" si="2"/>
        <v>58</v>
      </c>
      <c r="M21" s="3">
        <f t="shared" si="2"/>
        <v>0</v>
      </c>
      <c r="N21" s="3">
        <f t="shared" si="2"/>
        <v>30</v>
      </c>
      <c r="O21" s="3">
        <f t="shared" si="2"/>
        <v>267</v>
      </c>
    </row>
    <row r="22" spans="1:15" s="28" customFormat="1" ht="9">
      <c r="A22" s="8" t="s">
        <v>1</v>
      </c>
      <c r="B22" s="1">
        <f aca="true" t="shared" si="3" ref="B22:M22">SUM(B23:B31)</f>
        <v>110</v>
      </c>
      <c r="C22" s="1">
        <f t="shared" si="3"/>
        <v>43</v>
      </c>
      <c r="D22" s="1">
        <f t="shared" si="3"/>
        <v>0</v>
      </c>
      <c r="E22" s="1">
        <f t="shared" si="3"/>
        <v>116</v>
      </c>
      <c r="F22" s="1">
        <f t="shared" si="3"/>
        <v>1333</v>
      </c>
      <c r="G22" s="1">
        <f t="shared" si="3"/>
        <v>0</v>
      </c>
      <c r="H22" s="1">
        <f t="shared" si="3"/>
        <v>8</v>
      </c>
      <c r="I22" s="1">
        <f t="shared" si="3"/>
        <v>18</v>
      </c>
      <c r="J22" s="1">
        <f t="shared" si="3"/>
        <v>0</v>
      </c>
      <c r="K22" s="1">
        <f t="shared" si="3"/>
        <v>653</v>
      </c>
      <c r="L22" s="1">
        <f t="shared" si="3"/>
        <v>365</v>
      </c>
      <c r="M22" s="1">
        <f t="shared" si="3"/>
        <v>0</v>
      </c>
      <c r="N22" s="1">
        <f aca="true" t="shared" si="4" ref="N22:O32">SUM(B22+E22+H22+K22)</f>
        <v>887</v>
      </c>
      <c r="O22" s="1">
        <f t="shared" si="4"/>
        <v>1759</v>
      </c>
    </row>
    <row r="23" spans="1:15" ht="9">
      <c r="A23" s="11" t="s">
        <v>28</v>
      </c>
      <c r="B23" s="4">
        <v>0</v>
      </c>
      <c r="C23" s="4">
        <v>0</v>
      </c>
      <c r="D23" s="4"/>
      <c r="E23" s="4">
        <v>0</v>
      </c>
      <c r="F23" s="4">
        <v>0</v>
      </c>
      <c r="G23" s="4"/>
      <c r="H23" s="4">
        <v>0</v>
      </c>
      <c r="I23" s="4">
        <v>0</v>
      </c>
      <c r="J23" s="4"/>
      <c r="K23" s="4">
        <v>0</v>
      </c>
      <c r="L23" s="4">
        <v>0</v>
      </c>
      <c r="M23" s="4">
        <v>0</v>
      </c>
      <c r="N23" s="1">
        <f t="shared" si="4"/>
        <v>0</v>
      </c>
      <c r="O23" s="1">
        <f t="shared" si="4"/>
        <v>0</v>
      </c>
    </row>
    <row r="24" spans="1:15" ht="9">
      <c r="A24" s="11" t="s">
        <v>29</v>
      </c>
      <c r="B24" s="4">
        <v>0</v>
      </c>
      <c r="C24" s="4">
        <v>0</v>
      </c>
      <c r="D24" s="4"/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1">
        <f t="shared" si="4"/>
        <v>0</v>
      </c>
      <c r="O24" s="1">
        <f t="shared" si="4"/>
        <v>0</v>
      </c>
    </row>
    <row r="25" spans="1:15" ht="9" customHeight="1">
      <c r="A25" s="11" t="s">
        <v>30</v>
      </c>
      <c r="B25" s="4">
        <v>0</v>
      </c>
      <c r="C25" s="4">
        <v>0</v>
      </c>
      <c r="D25" s="5"/>
      <c r="E25" s="5">
        <v>5</v>
      </c>
      <c r="F25" s="5">
        <v>19</v>
      </c>
      <c r="G25" s="5"/>
      <c r="H25" s="5">
        <v>1</v>
      </c>
      <c r="I25" s="5">
        <v>1</v>
      </c>
      <c r="J25" s="5"/>
      <c r="K25" s="5">
        <v>83</v>
      </c>
      <c r="L25" s="5">
        <v>46</v>
      </c>
      <c r="M25" s="5"/>
      <c r="N25" s="4">
        <f t="shared" si="4"/>
        <v>89</v>
      </c>
      <c r="O25" s="4">
        <f t="shared" si="4"/>
        <v>66</v>
      </c>
    </row>
    <row r="26" spans="1:15" ht="9" customHeight="1">
      <c r="A26" s="11" t="s">
        <v>31</v>
      </c>
      <c r="B26" s="5">
        <v>47</v>
      </c>
      <c r="C26" s="5">
        <v>21</v>
      </c>
      <c r="D26" s="5"/>
      <c r="E26" s="5">
        <v>19</v>
      </c>
      <c r="F26" s="5">
        <v>109</v>
      </c>
      <c r="G26" s="5"/>
      <c r="H26" s="4">
        <v>0</v>
      </c>
      <c r="I26" s="4">
        <v>0</v>
      </c>
      <c r="J26" s="5"/>
      <c r="K26" s="5">
        <v>267</v>
      </c>
      <c r="L26" s="5">
        <v>99</v>
      </c>
      <c r="M26" s="5"/>
      <c r="N26" s="4">
        <f t="shared" si="4"/>
        <v>333</v>
      </c>
      <c r="O26" s="4">
        <f t="shared" si="4"/>
        <v>229</v>
      </c>
    </row>
    <row r="27" spans="1:15" ht="9">
      <c r="A27" s="11" t="s">
        <v>55</v>
      </c>
      <c r="B27" s="4">
        <v>0</v>
      </c>
      <c r="C27" s="4">
        <v>0</v>
      </c>
      <c r="D27" s="5"/>
      <c r="E27" s="4">
        <v>0</v>
      </c>
      <c r="F27" s="4">
        <v>0</v>
      </c>
      <c r="G27" s="5"/>
      <c r="H27" s="4">
        <v>0</v>
      </c>
      <c r="I27" s="4">
        <v>0</v>
      </c>
      <c r="J27" s="5"/>
      <c r="K27" s="4">
        <v>5</v>
      </c>
      <c r="L27" s="4">
        <v>6</v>
      </c>
      <c r="M27" s="4">
        <v>0</v>
      </c>
      <c r="N27" s="4">
        <f t="shared" si="4"/>
        <v>5</v>
      </c>
      <c r="O27" s="4">
        <f t="shared" si="4"/>
        <v>6</v>
      </c>
    </row>
    <row r="28" spans="1:15" ht="9">
      <c r="A28" s="11" t="s">
        <v>56</v>
      </c>
      <c r="B28" s="4">
        <v>0</v>
      </c>
      <c r="C28" s="4">
        <v>0</v>
      </c>
      <c r="D28" s="5"/>
      <c r="E28" s="5">
        <v>0</v>
      </c>
      <c r="F28" s="5">
        <v>0</v>
      </c>
      <c r="G28" s="5"/>
      <c r="H28" s="4">
        <v>1</v>
      </c>
      <c r="I28" s="4">
        <v>1</v>
      </c>
      <c r="J28" s="5"/>
      <c r="K28" s="5">
        <v>6</v>
      </c>
      <c r="L28" s="5">
        <v>2</v>
      </c>
      <c r="M28" s="5"/>
      <c r="N28" s="4">
        <f t="shared" si="4"/>
        <v>7</v>
      </c>
      <c r="O28" s="4">
        <f t="shared" si="4"/>
        <v>3</v>
      </c>
    </row>
    <row r="29" spans="1:15" ht="9">
      <c r="A29" s="11" t="s">
        <v>47</v>
      </c>
      <c r="B29" s="5">
        <v>4</v>
      </c>
      <c r="C29" s="5">
        <v>2</v>
      </c>
      <c r="D29" s="5"/>
      <c r="E29" s="5">
        <v>83</v>
      </c>
      <c r="F29" s="5">
        <v>1174</v>
      </c>
      <c r="G29" s="5"/>
      <c r="H29" s="5">
        <v>0</v>
      </c>
      <c r="I29" s="5">
        <v>0</v>
      </c>
      <c r="J29" s="5"/>
      <c r="K29" s="5">
        <v>72</v>
      </c>
      <c r="L29" s="5">
        <v>91</v>
      </c>
      <c r="M29" s="5"/>
      <c r="N29" s="4">
        <f t="shared" si="4"/>
        <v>159</v>
      </c>
      <c r="O29" s="4">
        <f t="shared" si="4"/>
        <v>1267</v>
      </c>
    </row>
    <row r="30" spans="1:15" s="28" customFormat="1" ht="9">
      <c r="A30" s="11" t="s">
        <v>48</v>
      </c>
      <c r="B30" s="5">
        <v>17</v>
      </c>
      <c r="C30" s="5">
        <v>6</v>
      </c>
      <c r="D30" s="5"/>
      <c r="E30" s="5">
        <v>2</v>
      </c>
      <c r="F30" s="5">
        <v>1</v>
      </c>
      <c r="G30" s="5"/>
      <c r="H30" s="5">
        <v>1</v>
      </c>
      <c r="I30" s="5">
        <v>1</v>
      </c>
      <c r="J30" s="5"/>
      <c r="K30" s="5">
        <v>19</v>
      </c>
      <c r="L30" s="5">
        <v>12</v>
      </c>
      <c r="M30" s="5"/>
      <c r="N30" s="4">
        <f t="shared" si="4"/>
        <v>39</v>
      </c>
      <c r="O30" s="4">
        <f t="shared" si="4"/>
        <v>20</v>
      </c>
    </row>
    <row r="31" spans="1:15" ht="9">
      <c r="A31" s="11" t="s">
        <v>32</v>
      </c>
      <c r="B31" s="5">
        <v>42</v>
      </c>
      <c r="C31" s="5">
        <v>14</v>
      </c>
      <c r="D31" s="5"/>
      <c r="E31" s="5">
        <v>7</v>
      </c>
      <c r="F31" s="5">
        <v>30</v>
      </c>
      <c r="G31" s="5"/>
      <c r="H31" s="5">
        <v>5</v>
      </c>
      <c r="I31" s="5">
        <v>15</v>
      </c>
      <c r="J31" s="5"/>
      <c r="K31" s="5">
        <v>201</v>
      </c>
      <c r="L31" s="5">
        <v>109</v>
      </c>
      <c r="M31" s="5"/>
      <c r="N31" s="4">
        <f t="shared" si="4"/>
        <v>255</v>
      </c>
      <c r="O31" s="4">
        <f t="shared" si="4"/>
        <v>168</v>
      </c>
    </row>
    <row r="32" spans="1:15" ht="9">
      <c r="A32" s="8" t="s">
        <v>2</v>
      </c>
      <c r="B32" s="2">
        <v>58</v>
      </c>
      <c r="C32" s="2">
        <v>22</v>
      </c>
      <c r="D32" s="2"/>
      <c r="E32" s="2">
        <v>28</v>
      </c>
      <c r="F32" s="2">
        <v>110</v>
      </c>
      <c r="G32" s="2"/>
      <c r="H32" s="1">
        <v>1</v>
      </c>
      <c r="I32" s="1">
        <v>13</v>
      </c>
      <c r="J32" s="2"/>
      <c r="K32" s="2">
        <v>255</v>
      </c>
      <c r="L32" s="2">
        <v>103</v>
      </c>
      <c r="M32" s="2"/>
      <c r="N32" s="1">
        <f t="shared" si="4"/>
        <v>342</v>
      </c>
      <c r="O32" s="1">
        <f t="shared" si="4"/>
        <v>248</v>
      </c>
    </row>
    <row r="33" spans="1:15" ht="9">
      <c r="A33" s="10" t="s">
        <v>3</v>
      </c>
      <c r="B33" s="3">
        <f aca="true" t="shared" si="5" ref="B33:O33">SUM(B23:B32)</f>
        <v>168</v>
      </c>
      <c r="C33" s="3">
        <f t="shared" si="5"/>
        <v>65</v>
      </c>
      <c r="D33" s="3">
        <f t="shared" si="5"/>
        <v>0</v>
      </c>
      <c r="E33" s="3">
        <f t="shared" si="5"/>
        <v>144</v>
      </c>
      <c r="F33" s="3">
        <f t="shared" si="5"/>
        <v>1443</v>
      </c>
      <c r="G33" s="3">
        <f t="shared" si="5"/>
        <v>0</v>
      </c>
      <c r="H33" s="3">
        <f t="shared" si="5"/>
        <v>9</v>
      </c>
      <c r="I33" s="3">
        <f t="shared" si="5"/>
        <v>31</v>
      </c>
      <c r="J33" s="3">
        <f t="shared" si="5"/>
        <v>0</v>
      </c>
      <c r="K33" s="3">
        <f t="shared" si="5"/>
        <v>908</v>
      </c>
      <c r="L33" s="3">
        <f t="shared" si="5"/>
        <v>468</v>
      </c>
      <c r="M33" s="3">
        <f t="shared" si="5"/>
        <v>0</v>
      </c>
      <c r="N33" s="3">
        <f t="shared" si="5"/>
        <v>1229</v>
      </c>
      <c r="O33" s="3">
        <f t="shared" si="5"/>
        <v>2007</v>
      </c>
    </row>
    <row r="34" spans="1:15" ht="9">
      <c r="A34" s="30" t="s">
        <v>70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9" customHeight="1">
      <c r="A35" s="31" t="s">
        <v>71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f>SUM(B35+E35+H35+K35)</f>
        <v>0</v>
      </c>
      <c r="O35" s="7">
        <f>SUM(C35+F35+I35+L35)</f>
        <v>0</v>
      </c>
    </row>
    <row r="36" spans="1:15" ht="9">
      <c r="A36" s="10" t="s">
        <v>4</v>
      </c>
      <c r="B36" s="3">
        <f aca="true" t="shared" si="6" ref="B36:O36">SUM(B33:B35)+B21</f>
        <v>168</v>
      </c>
      <c r="C36" s="3">
        <f t="shared" si="6"/>
        <v>65</v>
      </c>
      <c r="D36" s="3">
        <f t="shared" si="6"/>
        <v>0</v>
      </c>
      <c r="E36" s="3">
        <f t="shared" si="6"/>
        <v>161</v>
      </c>
      <c r="F36" s="3">
        <f t="shared" si="6"/>
        <v>1652</v>
      </c>
      <c r="G36" s="3">
        <f t="shared" si="6"/>
        <v>0</v>
      </c>
      <c r="H36" s="3">
        <f t="shared" si="6"/>
        <v>9</v>
      </c>
      <c r="I36" s="3">
        <f t="shared" si="6"/>
        <v>31</v>
      </c>
      <c r="J36" s="3">
        <f t="shared" si="6"/>
        <v>0</v>
      </c>
      <c r="K36" s="3">
        <f t="shared" si="6"/>
        <v>921</v>
      </c>
      <c r="L36" s="3">
        <f t="shared" si="6"/>
        <v>526</v>
      </c>
      <c r="M36" s="3">
        <f t="shared" si="6"/>
        <v>0</v>
      </c>
      <c r="N36" s="3">
        <f t="shared" si="6"/>
        <v>1259</v>
      </c>
      <c r="O36" s="3">
        <f t="shared" si="6"/>
        <v>2274</v>
      </c>
    </row>
    <row r="37" spans="1:15" ht="9">
      <c r="A37" s="8" t="s">
        <v>5</v>
      </c>
      <c r="B37" s="2">
        <v>6</v>
      </c>
      <c r="C37" s="2">
        <v>28</v>
      </c>
      <c r="D37" s="2"/>
      <c r="E37" s="2">
        <v>37</v>
      </c>
      <c r="F37" s="2">
        <v>198</v>
      </c>
      <c r="G37" s="2"/>
      <c r="H37" s="2">
        <v>2</v>
      </c>
      <c r="I37" s="2">
        <v>4</v>
      </c>
      <c r="J37" s="2"/>
      <c r="K37" s="2">
        <v>273</v>
      </c>
      <c r="L37" s="2">
        <v>434</v>
      </c>
      <c r="M37" s="2"/>
      <c r="N37" s="1">
        <f aca="true" t="shared" si="7" ref="N37:O39">SUM(B37+E37+H37+K37)</f>
        <v>318</v>
      </c>
      <c r="O37" s="1">
        <f t="shared" si="7"/>
        <v>664</v>
      </c>
    </row>
    <row r="38" spans="1:15" ht="9">
      <c r="A38" s="8" t="s">
        <v>6</v>
      </c>
      <c r="B38" s="1">
        <v>3</v>
      </c>
      <c r="C38" s="1">
        <v>16</v>
      </c>
      <c r="D38" s="2"/>
      <c r="E38" s="2">
        <v>13</v>
      </c>
      <c r="F38" s="2">
        <v>269</v>
      </c>
      <c r="G38" s="2"/>
      <c r="H38" s="2">
        <v>0</v>
      </c>
      <c r="I38" s="2">
        <v>0</v>
      </c>
      <c r="J38" s="2"/>
      <c r="K38" s="2">
        <v>6</v>
      </c>
      <c r="L38" s="2">
        <v>4</v>
      </c>
      <c r="M38" s="2"/>
      <c r="N38" s="1">
        <f t="shared" si="7"/>
        <v>22</v>
      </c>
      <c r="O38" s="1">
        <f t="shared" si="7"/>
        <v>289</v>
      </c>
    </row>
    <row r="39" spans="1:15" s="28" customFormat="1" ht="9">
      <c r="A39" s="11" t="s">
        <v>7</v>
      </c>
      <c r="B39" s="4">
        <v>1</v>
      </c>
      <c r="C39" s="4">
        <v>3</v>
      </c>
      <c r="D39" s="5"/>
      <c r="E39" s="5">
        <v>0</v>
      </c>
      <c r="F39" s="5">
        <v>0</v>
      </c>
      <c r="G39" s="5"/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5"/>
      <c r="N39" s="4">
        <f t="shared" si="7"/>
        <v>1</v>
      </c>
      <c r="O39" s="4">
        <f t="shared" si="7"/>
        <v>3</v>
      </c>
    </row>
    <row r="40" spans="1:15" ht="9">
      <c r="A40" s="10" t="s">
        <v>8</v>
      </c>
      <c r="B40" s="3">
        <f aca="true" t="shared" si="8" ref="B40:O40">SUM(B36:B38)</f>
        <v>177</v>
      </c>
      <c r="C40" s="3">
        <f t="shared" si="8"/>
        <v>109</v>
      </c>
      <c r="D40" s="3">
        <f t="shared" si="8"/>
        <v>0</v>
      </c>
      <c r="E40" s="3">
        <f t="shared" si="8"/>
        <v>211</v>
      </c>
      <c r="F40" s="3">
        <f t="shared" si="8"/>
        <v>2119</v>
      </c>
      <c r="G40" s="3">
        <f t="shared" si="8"/>
        <v>0</v>
      </c>
      <c r="H40" s="3">
        <f t="shared" si="8"/>
        <v>11</v>
      </c>
      <c r="I40" s="3">
        <f t="shared" si="8"/>
        <v>35</v>
      </c>
      <c r="J40" s="3">
        <f t="shared" si="8"/>
        <v>0</v>
      </c>
      <c r="K40" s="3">
        <f t="shared" si="8"/>
        <v>1200</v>
      </c>
      <c r="L40" s="3">
        <f t="shared" si="8"/>
        <v>964</v>
      </c>
      <c r="M40" s="3">
        <f t="shared" si="8"/>
        <v>0</v>
      </c>
      <c r="N40" s="3">
        <f t="shared" si="8"/>
        <v>1599</v>
      </c>
      <c r="O40" s="3">
        <f t="shared" si="8"/>
        <v>3227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&amp;C161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B44" sqref="B44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3.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4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61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1">
        <f aca="true" t="shared" si="0" ref="B11:M11">SUM(B12:B19)</f>
        <v>0</v>
      </c>
      <c r="C11" s="1">
        <f t="shared" si="0"/>
        <v>0</v>
      </c>
      <c r="D11" s="1">
        <f t="shared" si="0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>
        <f>SUM(B11+K11+H11+E11)</f>
        <v>0</v>
      </c>
      <c r="O11" s="1">
        <f aca="true" t="shared" si="1" ref="O11:O20">SUM(C11+L11+I11+F11)</f>
        <v>0</v>
      </c>
    </row>
    <row r="12" spans="1:15" ht="9">
      <c r="A12" s="9" t="s">
        <v>23</v>
      </c>
      <c r="B12" s="5">
        <v>0</v>
      </c>
      <c r="C12" s="5">
        <v>0</v>
      </c>
      <c r="D12" s="5"/>
      <c r="E12" s="5">
        <v>0</v>
      </c>
      <c r="F12" s="5">
        <v>0</v>
      </c>
      <c r="G12" s="5"/>
      <c r="H12" s="5">
        <v>0</v>
      </c>
      <c r="I12" s="5">
        <v>0</v>
      </c>
      <c r="J12" s="5"/>
      <c r="K12" s="5">
        <v>0</v>
      </c>
      <c r="L12" s="5">
        <v>0</v>
      </c>
      <c r="M12" s="5"/>
      <c r="N12" s="1">
        <f aca="true" t="shared" si="2" ref="N12:N20">SUM(B12+K12+H12+E12)</f>
        <v>0</v>
      </c>
      <c r="O12" s="1">
        <f t="shared" si="1"/>
        <v>0</v>
      </c>
    </row>
    <row r="13" spans="1:15" ht="9">
      <c r="A13" s="9" t="s">
        <v>45</v>
      </c>
      <c r="B13" s="5">
        <v>0</v>
      </c>
      <c r="C13" s="5">
        <v>0</v>
      </c>
      <c r="D13" s="5"/>
      <c r="E13" s="5">
        <v>0</v>
      </c>
      <c r="F13" s="5">
        <v>0</v>
      </c>
      <c r="G13" s="5"/>
      <c r="H13" s="5">
        <v>0</v>
      </c>
      <c r="I13" s="5">
        <v>0</v>
      </c>
      <c r="J13" s="5"/>
      <c r="K13" s="5">
        <v>0</v>
      </c>
      <c r="L13" s="5">
        <v>0</v>
      </c>
      <c r="M13" s="5"/>
      <c r="N13" s="1">
        <f t="shared" si="2"/>
        <v>0</v>
      </c>
      <c r="O13" s="1">
        <f t="shared" si="1"/>
        <v>0</v>
      </c>
    </row>
    <row r="14" spans="1:15" s="28" customFormat="1" ht="9">
      <c r="A14" s="9" t="s">
        <v>46</v>
      </c>
      <c r="B14" s="5">
        <v>0</v>
      </c>
      <c r="C14" s="5">
        <v>0</v>
      </c>
      <c r="D14" s="5"/>
      <c r="E14" s="5">
        <v>0</v>
      </c>
      <c r="F14" s="5">
        <v>0</v>
      </c>
      <c r="G14" s="5"/>
      <c r="H14" s="5">
        <v>0</v>
      </c>
      <c r="I14" s="5">
        <v>0</v>
      </c>
      <c r="J14" s="5"/>
      <c r="K14" s="5">
        <v>0</v>
      </c>
      <c r="L14" s="5">
        <v>0</v>
      </c>
      <c r="M14" s="5"/>
      <c r="N14" s="1">
        <f t="shared" si="2"/>
        <v>0</v>
      </c>
      <c r="O14" s="1">
        <f t="shared" si="1"/>
        <v>0</v>
      </c>
    </row>
    <row r="15" spans="1:15" ht="9">
      <c r="A15" s="9" t="s">
        <v>24</v>
      </c>
      <c r="B15" s="5">
        <v>0</v>
      </c>
      <c r="C15" s="5">
        <v>0</v>
      </c>
      <c r="D15" s="5"/>
      <c r="E15" s="5">
        <v>0</v>
      </c>
      <c r="F15" s="5">
        <v>0</v>
      </c>
      <c r="G15" s="5"/>
      <c r="H15" s="5">
        <v>0</v>
      </c>
      <c r="I15" s="5">
        <v>0</v>
      </c>
      <c r="J15" s="5"/>
      <c r="K15" s="5">
        <v>0</v>
      </c>
      <c r="L15" s="5">
        <v>0</v>
      </c>
      <c r="M15" s="5"/>
      <c r="N15" s="1">
        <f t="shared" si="2"/>
        <v>0</v>
      </c>
      <c r="O15" s="1">
        <f t="shared" si="1"/>
        <v>0</v>
      </c>
    </row>
    <row r="16" spans="1:15" ht="9">
      <c r="A16" s="9" t="s">
        <v>25</v>
      </c>
      <c r="B16" s="5">
        <v>0</v>
      </c>
      <c r="C16" s="5">
        <v>0</v>
      </c>
      <c r="D16" s="5"/>
      <c r="E16" s="5">
        <v>0</v>
      </c>
      <c r="F16" s="5">
        <v>0</v>
      </c>
      <c r="G16" s="5"/>
      <c r="H16" s="5">
        <v>0</v>
      </c>
      <c r="I16" s="5">
        <v>0</v>
      </c>
      <c r="J16" s="5"/>
      <c r="K16" s="5">
        <v>0</v>
      </c>
      <c r="L16" s="5">
        <v>0</v>
      </c>
      <c r="M16" s="5"/>
      <c r="N16" s="1">
        <f t="shared" si="2"/>
        <v>0</v>
      </c>
      <c r="O16" s="1">
        <f t="shared" si="1"/>
        <v>0</v>
      </c>
    </row>
    <row r="17" spans="1:15" ht="9" customHeight="1">
      <c r="A17" s="9" t="s">
        <v>26</v>
      </c>
      <c r="B17" s="5">
        <v>0</v>
      </c>
      <c r="C17" s="5">
        <v>0</v>
      </c>
      <c r="D17" s="4"/>
      <c r="E17" s="5">
        <v>0</v>
      </c>
      <c r="F17" s="5">
        <v>0</v>
      </c>
      <c r="G17" s="4"/>
      <c r="H17" s="5">
        <v>0</v>
      </c>
      <c r="I17" s="5">
        <v>0</v>
      </c>
      <c r="J17" s="5"/>
      <c r="K17" s="5">
        <v>0</v>
      </c>
      <c r="L17" s="5">
        <v>0</v>
      </c>
      <c r="M17" s="4"/>
      <c r="N17" s="1">
        <f t="shared" si="2"/>
        <v>0</v>
      </c>
      <c r="O17" s="1">
        <f t="shared" si="1"/>
        <v>0</v>
      </c>
    </row>
    <row r="18" spans="1:15" ht="9" customHeight="1">
      <c r="A18" s="9" t="s">
        <v>27</v>
      </c>
      <c r="B18" s="5">
        <v>0</v>
      </c>
      <c r="C18" s="5">
        <v>0</v>
      </c>
      <c r="D18" s="5"/>
      <c r="E18" s="5">
        <v>0</v>
      </c>
      <c r="F18" s="5">
        <v>0</v>
      </c>
      <c r="G18" s="5"/>
      <c r="H18" s="5">
        <v>0</v>
      </c>
      <c r="I18" s="5">
        <v>0</v>
      </c>
      <c r="J18" s="5"/>
      <c r="K18" s="5">
        <v>0</v>
      </c>
      <c r="L18" s="5">
        <v>0</v>
      </c>
      <c r="M18" s="5"/>
      <c r="N18" s="1">
        <f t="shared" si="2"/>
        <v>0</v>
      </c>
      <c r="O18" s="1">
        <f t="shared" si="1"/>
        <v>0</v>
      </c>
    </row>
    <row r="19" spans="1:15" ht="9">
      <c r="A19" s="9" t="s">
        <v>34</v>
      </c>
      <c r="B19" s="5">
        <v>0</v>
      </c>
      <c r="C19" s="5">
        <v>0</v>
      </c>
      <c r="D19" s="5"/>
      <c r="E19" s="5">
        <v>0</v>
      </c>
      <c r="F19" s="5">
        <v>0</v>
      </c>
      <c r="G19" s="5"/>
      <c r="H19" s="5">
        <v>0</v>
      </c>
      <c r="I19" s="5">
        <v>0</v>
      </c>
      <c r="J19" s="5"/>
      <c r="K19" s="5">
        <v>0</v>
      </c>
      <c r="L19" s="5">
        <v>0</v>
      </c>
      <c r="M19" s="5"/>
      <c r="N19" s="1">
        <f t="shared" si="2"/>
        <v>0</v>
      </c>
      <c r="O19" s="1">
        <f t="shared" si="1"/>
        <v>0</v>
      </c>
    </row>
    <row r="20" spans="1:15" ht="9">
      <c r="A20" s="8" t="s">
        <v>35</v>
      </c>
      <c r="B20" s="2">
        <v>0</v>
      </c>
      <c r="C20" s="2">
        <v>0</v>
      </c>
      <c r="D20" s="2"/>
      <c r="E20" s="2">
        <v>1</v>
      </c>
      <c r="F20" s="2">
        <v>8</v>
      </c>
      <c r="G20" s="2"/>
      <c r="H20" s="2">
        <v>0</v>
      </c>
      <c r="I20" s="2">
        <v>0</v>
      </c>
      <c r="J20" s="2"/>
      <c r="K20" s="2">
        <v>0</v>
      </c>
      <c r="L20" s="2">
        <v>0</v>
      </c>
      <c r="M20" s="2"/>
      <c r="N20" s="1">
        <f t="shared" si="2"/>
        <v>1</v>
      </c>
      <c r="O20" s="1">
        <f t="shared" si="1"/>
        <v>8</v>
      </c>
    </row>
    <row r="21" spans="1:15" ht="9">
      <c r="A21" s="10" t="s">
        <v>36</v>
      </c>
      <c r="B21" s="3">
        <f aca="true" t="shared" si="3" ref="B21:O21">SUM(B12:B20)</f>
        <v>0</v>
      </c>
      <c r="C21" s="3">
        <f t="shared" si="3"/>
        <v>0</v>
      </c>
      <c r="D21" s="3">
        <f t="shared" si="3"/>
        <v>0</v>
      </c>
      <c r="E21" s="3">
        <f t="shared" si="3"/>
        <v>1</v>
      </c>
      <c r="F21" s="3">
        <f t="shared" si="3"/>
        <v>8</v>
      </c>
      <c r="G21" s="3">
        <f t="shared" si="3"/>
        <v>0</v>
      </c>
      <c r="H21" s="3">
        <f t="shared" si="3"/>
        <v>0</v>
      </c>
      <c r="I21" s="3">
        <f t="shared" si="3"/>
        <v>0</v>
      </c>
      <c r="J21" s="3">
        <f t="shared" si="3"/>
        <v>0</v>
      </c>
      <c r="K21" s="3">
        <f t="shared" si="3"/>
        <v>0</v>
      </c>
      <c r="L21" s="3">
        <f t="shared" si="3"/>
        <v>0</v>
      </c>
      <c r="M21" s="3">
        <f t="shared" si="3"/>
        <v>0</v>
      </c>
      <c r="N21" s="3">
        <f t="shared" si="3"/>
        <v>1</v>
      </c>
      <c r="O21" s="3">
        <f t="shared" si="3"/>
        <v>8</v>
      </c>
    </row>
    <row r="22" spans="1:15" s="28" customFormat="1" ht="9">
      <c r="A22" s="8" t="s">
        <v>1</v>
      </c>
      <c r="B22" s="1">
        <f aca="true" t="shared" si="4" ref="B22:M22">SUM(B23:B31)</f>
        <v>5</v>
      </c>
      <c r="C22" s="1">
        <f t="shared" si="4"/>
        <v>1</v>
      </c>
      <c r="D22" s="1">
        <f t="shared" si="4"/>
        <v>0</v>
      </c>
      <c r="E22" s="1">
        <f t="shared" si="4"/>
        <v>62</v>
      </c>
      <c r="F22" s="1">
        <f t="shared" si="4"/>
        <v>239</v>
      </c>
      <c r="G22" s="1">
        <f t="shared" si="4"/>
        <v>0</v>
      </c>
      <c r="H22" s="1">
        <v>0</v>
      </c>
      <c r="I22" s="1">
        <v>0</v>
      </c>
      <c r="J22" s="1">
        <f t="shared" si="4"/>
        <v>0</v>
      </c>
      <c r="K22" s="1">
        <f t="shared" si="4"/>
        <v>90</v>
      </c>
      <c r="L22" s="1">
        <f t="shared" si="4"/>
        <v>105</v>
      </c>
      <c r="M22" s="1">
        <f t="shared" si="4"/>
        <v>0</v>
      </c>
      <c r="N22" s="1">
        <f aca="true" t="shared" si="5" ref="N22:O32">SUM(B22+K22+H22+E22)</f>
        <v>157</v>
      </c>
      <c r="O22" s="1">
        <f t="shared" si="5"/>
        <v>345</v>
      </c>
    </row>
    <row r="23" spans="1:15" ht="9">
      <c r="A23" s="11" t="s">
        <v>28</v>
      </c>
      <c r="B23" s="5">
        <v>0</v>
      </c>
      <c r="C23" s="5">
        <v>0</v>
      </c>
      <c r="D23" s="4"/>
      <c r="E23" s="5">
        <v>0</v>
      </c>
      <c r="F23" s="5">
        <v>0</v>
      </c>
      <c r="G23" s="4"/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1">
        <f t="shared" si="5"/>
        <v>0</v>
      </c>
      <c r="O23" s="1">
        <f t="shared" si="5"/>
        <v>0</v>
      </c>
    </row>
    <row r="24" spans="1:15" ht="9">
      <c r="A24" s="11" t="s">
        <v>29</v>
      </c>
      <c r="B24" s="5">
        <v>0</v>
      </c>
      <c r="C24" s="5">
        <v>0</v>
      </c>
      <c r="D24" s="4"/>
      <c r="E24" s="5">
        <v>0</v>
      </c>
      <c r="F24" s="5">
        <v>0</v>
      </c>
      <c r="G24" s="4"/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4">
        <f t="shared" si="5"/>
        <v>0</v>
      </c>
      <c r="O24" s="4">
        <f t="shared" si="5"/>
        <v>0</v>
      </c>
    </row>
    <row r="25" spans="1:15" ht="9" customHeight="1">
      <c r="A25" s="11" t="s">
        <v>30</v>
      </c>
      <c r="B25" s="5">
        <v>0</v>
      </c>
      <c r="C25" s="5">
        <v>0</v>
      </c>
      <c r="D25" s="5"/>
      <c r="E25" s="5">
        <v>22</v>
      </c>
      <c r="F25" s="5">
        <v>86</v>
      </c>
      <c r="G25" s="5"/>
      <c r="H25" s="5">
        <v>0</v>
      </c>
      <c r="I25" s="5">
        <v>0</v>
      </c>
      <c r="J25" s="5"/>
      <c r="K25" s="5">
        <v>47</v>
      </c>
      <c r="L25" s="5">
        <v>26</v>
      </c>
      <c r="M25" s="5"/>
      <c r="N25" s="4">
        <f t="shared" si="5"/>
        <v>69</v>
      </c>
      <c r="O25" s="4">
        <f t="shared" si="5"/>
        <v>112</v>
      </c>
    </row>
    <row r="26" spans="1:15" ht="9" customHeight="1">
      <c r="A26" s="11" t="s">
        <v>31</v>
      </c>
      <c r="B26" s="5">
        <v>0</v>
      </c>
      <c r="C26" s="5">
        <v>0</v>
      </c>
      <c r="D26" s="5"/>
      <c r="E26" s="5">
        <v>10</v>
      </c>
      <c r="F26" s="5">
        <v>5</v>
      </c>
      <c r="G26" s="5"/>
      <c r="H26" s="5">
        <v>0</v>
      </c>
      <c r="I26" s="5">
        <v>0</v>
      </c>
      <c r="J26" s="5">
        <v>0</v>
      </c>
      <c r="K26" s="5">
        <v>4</v>
      </c>
      <c r="L26" s="5">
        <v>2</v>
      </c>
      <c r="M26" s="5"/>
      <c r="N26" s="4">
        <f t="shared" si="5"/>
        <v>14</v>
      </c>
      <c r="O26" s="4">
        <f t="shared" si="5"/>
        <v>7</v>
      </c>
    </row>
    <row r="27" spans="1:15" ht="9">
      <c r="A27" s="11" t="s">
        <v>55</v>
      </c>
      <c r="B27" s="5">
        <v>0</v>
      </c>
      <c r="C27" s="5">
        <v>0</v>
      </c>
      <c r="D27" s="5"/>
      <c r="E27" s="5">
        <v>0</v>
      </c>
      <c r="F27" s="5">
        <v>0</v>
      </c>
      <c r="G27" s="5"/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4">
        <f t="shared" si="5"/>
        <v>0</v>
      </c>
      <c r="O27" s="4">
        <f t="shared" si="5"/>
        <v>0</v>
      </c>
    </row>
    <row r="28" spans="1:15" ht="9">
      <c r="A28" s="11" t="s">
        <v>56</v>
      </c>
      <c r="B28" s="5">
        <v>0</v>
      </c>
      <c r="C28" s="5">
        <v>0</v>
      </c>
      <c r="D28" s="5"/>
      <c r="E28" s="5">
        <v>0</v>
      </c>
      <c r="F28" s="5">
        <v>0</v>
      </c>
      <c r="G28" s="5"/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4">
        <f t="shared" si="5"/>
        <v>0</v>
      </c>
      <c r="O28" s="4">
        <f t="shared" si="5"/>
        <v>0</v>
      </c>
    </row>
    <row r="29" spans="1:15" ht="9">
      <c r="A29" s="11" t="s">
        <v>47</v>
      </c>
      <c r="B29" s="5">
        <v>0</v>
      </c>
      <c r="C29" s="5">
        <v>0</v>
      </c>
      <c r="D29" s="5"/>
      <c r="E29" s="5">
        <v>21</v>
      </c>
      <c r="F29" s="5">
        <v>137</v>
      </c>
      <c r="G29" s="5"/>
      <c r="H29" s="5">
        <v>0</v>
      </c>
      <c r="I29" s="5">
        <v>0</v>
      </c>
      <c r="J29" s="5"/>
      <c r="K29" s="5">
        <v>5</v>
      </c>
      <c r="L29" s="5">
        <v>44</v>
      </c>
      <c r="M29" s="5"/>
      <c r="N29" s="4">
        <f t="shared" si="5"/>
        <v>26</v>
      </c>
      <c r="O29" s="4">
        <f t="shared" si="5"/>
        <v>181</v>
      </c>
    </row>
    <row r="30" spans="1:15" s="28" customFormat="1" ht="9">
      <c r="A30" s="11" t="s">
        <v>48</v>
      </c>
      <c r="B30" s="5">
        <v>5</v>
      </c>
      <c r="C30" s="5">
        <v>1</v>
      </c>
      <c r="D30" s="5"/>
      <c r="E30" s="5">
        <v>0</v>
      </c>
      <c r="F30" s="5">
        <v>0</v>
      </c>
      <c r="G30" s="5"/>
      <c r="H30" s="5">
        <v>0</v>
      </c>
      <c r="I30" s="5">
        <v>0</v>
      </c>
      <c r="J30" s="5"/>
      <c r="K30" s="5">
        <v>25</v>
      </c>
      <c r="L30" s="5">
        <v>29</v>
      </c>
      <c r="M30" s="5"/>
      <c r="N30" s="4">
        <f t="shared" si="5"/>
        <v>30</v>
      </c>
      <c r="O30" s="4">
        <f t="shared" si="5"/>
        <v>30</v>
      </c>
    </row>
    <row r="31" spans="1:15" ht="9">
      <c r="A31" s="11" t="s">
        <v>32</v>
      </c>
      <c r="B31" s="5">
        <v>0</v>
      </c>
      <c r="C31" s="5">
        <v>0</v>
      </c>
      <c r="D31" s="5"/>
      <c r="E31" s="5">
        <v>9</v>
      </c>
      <c r="F31" s="5">
        <v>11</v>
      </c>
      <c r="G31" s="5"/>
      <c r="H31" s="5">
        <v>0</v>
      </c>
      <c r="I31" s="5">
        <v>0</v>
      </c>
      <c r="J31" s="5"/>
      <c r="K31" s="5">
        <v>9</v>
      </c>
      <c r="L31" s="5">
        <v>4</v>
      </c>
      <c r="M31" s="5"/>
      <c r="N31" s="4">
        <f t="shared" si="5"/>
        <v>18</v>
      </c>
      <c r="O31" s="4">
        <f t="shared" si="5"/>
        <v>15</v>
      </c>
    </row>
    <row r="32" spans="1:15" ht="9">
      <c r="A32" s="8" t="s">
        <v>2</v>
      </c>
      <c r="B32" s="2">
        <v>0</v>
      </c>
      <c r="C32" s="2">
        <v>0</v>
      </c>
      <c r="D32" s="2"/>
      <c r="E32" s="2">
        <v>1</v>
      </c>
      <c r="F32" s="2">
        <v>3</v>
      </c>
      <c r="G32" s="2"/>
      <c r="H32" s="2">
        <v>0</v>
      </c>
      <c r="I32" s="2">
        <v>0</v>
      </c>
      <c r="J32" s="2"/>
      <c r="K32" s="2">
        <v>0</v>
      </c>
      <c r="L32" s="2">
        <v>0</v>
      </c>
      <c r="M32" s="2"/>
      <c r="N32" s="1">
        <f t="shared" si="5"/>
        <v>1</v>
      </c>
      <c r="O32" s="1">
        <f t="shared" si="5"/>
        <v>3</v>
      </c>
    </row>
    <row r="33" spans="1:15" ht="9">
      <c r="A33" s="10" t="s">
        <v>3</v>
      </c>
      <c r="B33" s="3">
        <f aca="true" t="shared" si="6" ref="B33:O33">SUM(B23:B32)</f>
        <v>5</v>
      </c>
      <c r="C33" s="3">
        <f t="shared" si="6"/>
        <v>1</v>
      </c>
      <c r="D33" s="3">
        <f t="shared" si="6"/>
        <v>0</v>
      </c>
      <c r="E33" s="3">
        <f t="shared" si="6"/>
        <v>63</v>
      </c>
      <c r="F33" s="3">
        <f t="shared" si="6"/>
        <v>242</v>
      </c>
      <c r="G33" s="3">
        <f t="shared" si="6"/>
        <v>0</v>
      </c>
      <c r="H33" s="3">
        <f t="shared" si="6"/>
        <v>0</v>
      </c>
      <c r="I33" s="3">
        <f t="shared" si="6"/>
        <v>0</v>
      </c>
      <c r="J33" s="3">
        <f t="shared" si="6"/>
        <v>0</v>
      </c>
      <c r="K33" s="3">
        <f t="shared" si="6"/>
        <v>90</v>
      </c>
      <c r="L33" s="3">
        <f t="shared" si="6"/>
        <v>105</v>
      </c>
      <c r="M33" s="3">
        <f t="shared" si="6"/>
        <v>0</v>
      </c>
      <c r="N33" s="3">
        <f t="shared" si="6"/>
        <v>158</v>
      </c>
      <c r="O33" s="3">
        <f t="shared" si="6"/>
        <v>348</v>
      </c>
    </row>
    <row r="34" spans="1:15" ht="9">
      <c r="A34" s="30" t="s">
        <v>70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9" customHeight="1">
      <c r="A35" s="31" t="s">
        <v>71</v>
      </c>
      <c r="B35" s="3">
        <v>0</v>
      </c>
      <c r="C35" s="3">
        <v>0</v>
      </c>
      <c r="D35" s="3"/>
      <c r="E35" s="3">
        <v>2</v>
      </c>
      <c r="F35" s="3">
        <v>16</v>
      </c>
      <c r="G35" s="3"/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/>
      <c r="N35" s="7">
        <f>SUM(B35+K35+H35+E35)</f>
        <v>2</v>
      </c>
      <c r="O35" s="7">
        <f>SUM(C35+L35+I35+F35)</f>
        <v>16</v>
      </c>
    </row>
    <row r="36" spans="1:15" ht="9">
      <c r="A36" s="10" t="s">
        <v>4</v>
      </c>
      <c r="B36" s="3">
        <f aca="true" t="shared" si="7" ref="B36:O36">SUM(B33:B35)+B21</f>
        <v>5</v>
      </c>
      <c r="C36" s="3">
        <f t="shared" si="7"/>
        <v>1</v>
      </c>
      <c r="D36" s="3">
        <f t="shared" si="7"/>
        <v>0</v>
      </c>
      <c r="E36" s="3">
        <f t="shared" si="7"/>
        <v>66</v>
      </c>
      <c r="F36" s="3">
        <f t="shared" si="7"/>
        <v>266</v>
      </c>
      <c r="G36" s="3">
        <f t="shared" si="7"/>
        <v>0</v>
      </c>
      <c r="H36" s="3">
        <f t="shared" si="7"/>
        <v>0</v>
      </c>
      <c r="I36" s="3">
        <f t="shared" si="7"/>
        <v>0</v>
      </c>
      <c r="J36" s="3">
        <f t="shared" si="7"/>
        <v>0</v>
      </c>
      <c r="K36" s="3">
        <f t="shared" si="7"/>
        <v>90</v>
      </c>
      <c r="L36" s="3">
        <f t="shared" si="7"/>
        <v>105</v>
      </c>
      <c r="M36" s="3">
        <f t="shared" si="7"/>
        <v>0</v>
      </c>
      <c r="N36" s="3">
        <f t="shared" si="7"/>
        <v>161</v>
      </c>
      <c r="O36" s="3">
        <f t="shared" si="7"/>
        <v>372</v>
      </c>
    </row>
    <row r="37" spans="1:15" ht="9">
      <c r="A37" s="8" t="s">
        <v>5</v>
      </c>
      <c r="B37" s="2">
        <v>0</v>
      </c>
      <c r="C37" s="2">
        <v>0</v>
      </c>
      <c r="D37" s="2"/>
      <c r="E37" s="2">
        <v>83</v>
      </c>
      <c r="F37" s="2">
        <v>209</v>
      </c>
      <c r="G37" s="2"/>
      <c r="H37" s="2">
        <v>0</v>
      </c>
      <c r="I37" s="2">
        <v>0</v>
      </c>
      <c r="J37" s="2"/>
      <c r="K37" s="2">
        <v>380</v>
      </c>
      <c r="L37" s="2">
        <v>347</v>
      </c>
      <c r="M37" s="2"/>
      <c r="N37" s="1">
        <f aca="true" t="shared" si="8" ref="N37:O39">SUM(B37+K37+H37+E37)</f>
        <v>463</v>
      </c>
      <c r="O37" s="1">
        <f t="shared" si="8"/>
        <v>556</v>
      </c>
    </row>
    <row r="38" spans="1:15" ht="9">
      <c r="A38" s="8" t="s">
        <v>6</v>
      </c>
      <c r="B38" s="2">
        <v>0</v>
      </c>
      <c r="C38" s="2">
        <v>0</v>
      </c>
      <c r="D38" s="2"/>
      <c r="E38" s="2">
        <v>37</v>
      </c>
      <c r="F38" s="2">
        <v>72</v>
      </c>
      <c r="G38" s="2"/>
      <c r="H38" s="2">
        <v>0</v>
      </c>
      <c r="I38" s="2">
        <v>0</v>
      </c>
      <c r="J38" s="2"/>
      <c r="K38" s="2">
        <v>476</v>
      </c>
      <c r="L38" s="2">
        <v>270</v>
      </c>
      <c r="M38" s="2"/>
      <c r="N38" s="1">
        <f t="shared" si="8"/>
        <v>513</v>
      </c>
      <c r="O38" s="1">
        <f t="shared" si="8"/>
        <v>342</v>
      </c>
    </row>
    <row r="39" spans="1:15" s="28" customFormat="1" ht="9">
      <c r="A39" s="11" t="s">
        <v>7</v>
      </c>
      <c r="B39" s="5">
        <v>0</v>
      </c>
      <c r="C39" s="5">
        <v>0</v>
      </c>
      <c r="D39" s="5"/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1">
        <f t="shared" si="8"/>
        <v>0</v>
      </c>
      <c r="O39" s="1">
        <f t="shared" si="8"/>
        <v>0</v>
      </c>
    </row>
    <row r="40" spans="1:15" ht="9">
      <c r="A40" s="10" t="s">
        <v>8</v>
      </c>
      <c r="B40" s="3">
        <f aca="true" t="shared" si="9" ref="B40:O40">SUM(B36:B38)</f>
        <v>5</v>
      </c>
      <c r="C40" s="3">
        <f t="shared" si="9"/>
        <v>1</v>
      </c>
      <c r="D40" s="3">
        <f t="shared" si="9"/>
        <v>0</v>
      </c>
      <c r="E40" s="3">
        <f t="shared" si="9"/>
        <v>186</v>
      </c>
      <c r="F40" s="3">
        <f t="shared" si="9"/>
        <v>547</v>
      </c>
      <c r="G40" s="3">
        <f t="shared" si="9"/>
        <v>0</v>
      </c>
      <c r="H40" s="3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946</v>
      </c>
      <c r="L40" s="3">
        <f t="shared" si="9"/>
        <v>722</v>
      </c>
      <c r="M40" s="3">
        <f t="shared" si="9"/>
        <v>0</v>
      </c>
      <c r="N40" s="3">
        <f t="shared" si="9"/>
        <v>1137</v>
      </c>
      <c r="O40" s="3">
        <f t="shared" si="9"/>
        <v>1270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&amp;C162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B44" sqref="B44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4.2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2.5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62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2">
        <f aca="true" t="shared" si="0" ref="B11:M11">SUM(B12:B19)</f>
        <v>0</v>
      </c>
      <c r="C11" s="2">
        <f t="shared" si="0"/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17</v>
      </c>
      <c r="L11" s="2">
        <f t="shared" si="0"/>
        <v>166</v>
      </c>
      <c r="M11" s="2">
        <f t="shared" si="0"/>
        <v>0</v>
      </c>
      <c r="N11" s="2">
        <f aca="true" t="shared" si="1" ref="N11:O20">SUM(K11+H11+B11+E11)</f>
        <v>17</v>
      </c>
      <c r="O11" s="2">
        <f t="shared" si="1"/>
        <v>166</v>
      </c>
    </row>
    <row r="12" spans="1:15" ht="9">
      <c r="A12" s="9" t="s">
        <v>23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2">
        <f t="shared" si="1"/>
        <v>0</v>
      </c>
      <c r="O12" s="2">
        <f t="shared" si="1"/>
        <v>0</v>
      </c>
    </row>
    <row r="13" spans="1:15" ht="9">
      <c r="A13" s="9" t="s">
        <v>45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2">
        <f t="shared" si="1"/>
        <v>0</v>
      </c>
      <c r="O13" s="2">
        <f t="shared" si="1"/>
        <v>0</v>
      </c>
    </row>
    <row r="14" spans="1:15" s="28" customFormat="1" ht="9">
      <c r="A14" s="9" t="s">
        <v>46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 t="shared" si="1"/>
        <v>0</v>
      </c>
      <c r="O14" s="5">
        <f t="shared" si="1"/>
        <v>0</v>
      </c>
    </row>
    <row r="15" spans="1:15" ht="9">
      <c r="A15" s="9" t="s">
        <v>24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si="1"/>
        <v>0</v>
      </c>
      <c r="O15" s="5">
        <f t="shared" si="1"/>
        <v>0</v>
      </c>
    </row>
    <row r="16" spans="1:15" ht="9">
      <c r="A16" s="9" t="s">
        <v>25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1"/>
        <v>0</v>
      </c>
      <c r="O16" s="5">
        <f t="shared" si="1"/>
        <v>0</v>
      </c>
    </row>
    <row r="17" spans="1:15" ht="9" customHeight="1">
      <c r="A17" s="9" t="s">
        <v>26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1"/>
        <v>0</v>
      </c>
      <c r="O17" s="5">
        <f t="shared" si="1"/>
        <v>0</v>
      </c>
    </row>
    <row r="18" spans="1:15" ht="9" customHeight="1">
      <c r="A18" s="9" t="s">
        <v>27</v>
      </c>
      <c r="B18" s="5">
        <v>0</v>
      </c>
      <c r="C18" s="5">
        <v>0</v>
      </c>
      <c r="D18" s="5"/>
      <c r="E18" s="5">
        <v>0</v>
      </c>
      <c r="F18" s="5">
        <v>0</v>
      </c>
      <c r="G18" s="5"/>
      <c r="H18" s="5">
        <v>0</v>
      </c>
      <c r="I18" s="5">
        <v>0</v>
      </c>
      <c r="J18" s="5"/>
      <c r="K18" s="5">
        <v>17</v>
      </c>
      <c r="L18" s="5">
        <v>166</v>
      </c>
      <c r="M18" s="5"/>
      <c r="N18" s="5">
        <f t="shared" si="1"/>
        <v>17</v>
      </c>
      <c r="O18" s="5">
        <f t="shared" si="1"/>
        <v>166</v>
      </c>
    </row>
    <row r="19" spans="1:15" ht="9">
      <c r="A19" s="9" t="s">
        <v>34</v>
      </c>
      <c r="B19" s="5">
        <v>0</v>
      </c>
      <c r="C19" s="5">
        <v>0</v>
      </c>
      <c r="D19" s="5"/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1"/>
        <v>0</v>
      </c>
      <c r="O19" s="5">
        <f t="shared" si="1"/>
        <v>0</v>
      </c>
    </row>
    <row r="20" spans="1:15" ht="9">
      <c r="A20" s="8" t="s">
        <v>35</v>
      </c>
      <c r="B20" s="2">
        <v>0</v>
      </c>
      <c r="C20" s="2">
        <v>0</v>
      </c>
      <c r="D20" s="2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2</v>
      </c>
      <c r="L20" s="2">
        <v>8</v>
      </c>
      <c r="M20" s="2">
        <v>0</v>
      </c>
      <c r="N20" s="2">
        <f t="shared" si="1"/>
        <v>2</v>
      </c>
      <c r="O20" s="2">
        <f t="shared" si="1"/>
        <v>8</v>
      </c>
    </row>
    <row r="21" spans="1:15" ht="9">
      <c r="A21" s="10" t="s">
        <v>36</v>
      </c>
      <c r="B21" s="3">
        <f aca="true" t="shared" si="2" ref="B21:O21">SUM(B12:B20)</f>
        <v>0</v>
      </c>
      <c r="C21" s="3">
        <f t="shared" si="2"/>
        <v>0</v>
      </c>
      <c r="D21" s="3">
        <f t="shared" si="2"/>
        <v>0</v>
      </c>
      <c r="E21" s="3">
        <f t="shared" si="2"/>
        <v>0</v>
      </c>
      <c r="F21" s="3">
        <f t="shared" si="2"/>
        <v>0</v>
      </c>
      <c r="G21" s="3">
        <f t="shared" si="2"/>
        <v>0</v>
      </c>
      <c r="H21" s="3">
        <f t="shared" si="2"/>
        <v>0</v>
      </c>
      <c r="I21" s="3">
        <f t="shared" si="2"/>
        <v>0</v>
      </c>
      <c r="J21" s="3">
        <f t="shared" si="2"/>
        <v>0</v>
      </c>
      <c r="K21" s="3">
        <f t="shared" si="2"/>
        <v>19</v>
      </c>
      <c r="L21" s="3">
        <f t="shared" si="2"/>
        <v>174</v>
      </c>
      <c r="M21" s="3">
        <f t="shared" si="2"/>
        <v>0</v>
      </c>
      <c r="N21" s="3">
        <f t="shared" si="2"/>
        <v>19</v>
      </c>
      <c r="O21" s="3">
        <f t="shared" si="2"/>
        <v>174</v>
      </c>
    </row>
    <row r="22" spans="1:15" s="28" customFormat="1" ht="9">
      <c r="A22" s="8" t="s">
        <v>1</v>
      </c>
      <c r="B22" s="2">
        <f aca="true" t="shared" si="3" ref="B22:M22">SUM(B23:B31)</f>
        <v>0</v>
      </c>
      <c r="C22" s="2">
        <f t="shared" si="3"/>
        <v>0</v>
      </c>
      <c r="D22" s="2">
        <f t="shared" si="3"/>
        <v>0</v>
      </c>
      <c r="E22" s="2">
        <f t="shared" si="3"/>
        <v>68</v>
      </c>
      <c r="F22" s="2">
        <f t="shared" si="3"/>
        <v>1142</v>
      </c>
      <c r="G22" s="2">
        <f t="shared" si="3"/>
        <v>0</v>
      </c>
      <c r="H22" s="2">
        <f t="shared" si="3"/>
        <v>1</v>
      </c>
      <c r="I22" s="2">
        <f t="shared" si="3"/>
        <v>4</v>
      </c>
      <c r="J22" s="2">
        <f t="shared" si="3"/>
        <v>0</v>
      </c>
      <c r="K22" s="2">
        <f t="shared" si="3"/>
        <v>201</v>
      </c>
      <c r="L22" s="2">
        <f t="shared" si="3"/>
        <v>234</v>
      </c>
      <c r="M22" s="2">
        <f t="shared" si="3"/>
        <v>0</v>
      </c>
      <c r="N22" s="2">
        <f aca="true" t="shared" si="4" ref="N22:O32">SUM(K22+H22+B22+E22)</f>
        <v>270</v>
      </c>
      <c r="O22" s="2">
        <f t="shared" si="4"/>
        <v>1380</v>
      </c>
    </row>
    <row r="23" spans="1:15" ht="9">
      <c r="A23" s="11" t="s">
        <v>28</v>
      </c>
      <c r="B23" s="5">
        <v>0</v>
      </c>
      <c r="C23" s="5">
        <v>0</v>
      </c>
      <c r="D23" s="5"/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4"/>
        <v>0</v>
      </c>
      <c r="O23" s="5">
        <f t="shared" si="4"/>
        <v>0</v>
      </c>
    </row>
    <row r="24" spans="1:15" ht="9">
      <c r="A24" s="11" t="s">
        <v>29</v>
      </c>
      <c r="B24" s="5">
        <v>0</v>
      </c>
      <c r="C24" s="5">
        <v>0</v>
      </c>
      <c r="D24" s="5"/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5">
        <v>2</v>
      </c>
      <c r="M24" s="5">
        <v>0</v>
      </c>
      <c r="N24" s="5">
        <f t="shared" si="4"/>
        <v>1</v>
      </c>
      <c r="O24" s="5">
        <f t="shared" si="4"/>
        <v>2</v>
      </c>
    </row>
    <row r="25" spans="1:15" ht="9" customHeight="1">
      <c r="A25" s="11" t="s">
        <v>30</v>
      </c>
      <c r="B25" s="5">
        <v>0</v>
      </c>
      <c r="C25" s="5">
        <v>0</v>
      </c>
      <c r="D25" s="5"/>
      <c r="E25" s="5">
        <v>8</v>
      </c>
      <c r="F25" s="5">
        <v>56</v>
      </c>
      <c r="G25" s="5"/>
      <c r="H25" s="5">
        <v>0</v>
      </c>
      <c r="I25" s="5">
        <v>0</v>
      </c>
      <c r="J25" s="5"/>
      <c r="K25" s="5">
        <v>84</v>
      </c>
      <c r="L25" s="5">
        <v>24</v>
      </c>
      <c r="M25" s="5"/>
      <c r="N25" s="5">
        <f t="shared" si="4"/>
        <v>92</v>
      </c>
      <c r="O25" s="5">
        <f t="shared" si="4"/>
        <v>80</v>
      </c>
    </row>
    <row r="26" spans="1:15" ht="9" customHeight="1">
      <c r="A26" s="11" t="s">
        <v>31</v>
      </c>
      <c r="B26" s="5">
        <v>0</v>
      </c>
      <c r="C26" s="5">
        <v>0</v>
      </c>
      <c r="D26" s="5"/>
      <c r="E26" s="5">
        <v>0</v>
      </c>
      <c r="F26" s="5">
        <v>0</v>
      </c>
      <c r="G26" s="5"/>
      <c r="H26" s="5">
        <v>1</v>
      </c>
      <c r="I26" s="5">
        <v>4</v>
      </c>
      <c r="J26" s="5"/>
      <c r="K26" s="5">
        <v>9</v>
      </c>
      <c r="L26" s="5">
        <v>13</v>
      </c>
      <c r="M26" s="5"/>
      <c r="N26" s="5">
        <f t="shared" si="4"/>
        <v>10</v>
      </c>
      <c r="O26" s="5">
        <f t="shared" si="4"/>
        <v>17</v>
      </c>
    </row>
    <row r="27" spans="1:15" ht="9">
      <c r="A27" s="11" t="s">
        <v>55</v>
      </c>
      <c r="B27" s="5">
        <v>0</v>
      </c>
      <c r="C27" s="5">
        <v>0</v>
      </c>
      <c r="D27" s="5"/>
      <c r="E27" s="5">
        <v>0</v>
      </c>
      <c r="F27" s="5">
        <v>0</v>
      </c>
      <c r="G27" s="5"/>
      <c r="H27" s="5">
        <v>0</v>
      </c>
      <c r="I27" s="5">
        <v>0</v>
      </c>
      <c r="J27" s="5"/>
      <c r="K27" s="5">
        <v>0</v>
      </c>
      <c r="L27" s="5">
        <v>0</v>
      </c>
      <c r="M27" s="5">
        <v>0</v>
      </c>
      <c r="N27" s="5">
        <f t="shared" si="4"/>
        <v>0</v>
      </c>
      <c r="O27" s="5">
        <f t="shared" si="4"/>
        <v>0</v>
      </c>
    </row>
    <row r="28" spans="1:15" ht="9">
      <c r="A28" s="11" t="s">
        <v>56</v>
      </c>
      <c r="B28" s="5">
        <v>0</v>
      </c>
      <c r="C28" s="5">
        <v>0</v>
      </c>
      <c r="D28" s="5"/>
      <c r="E28" s="5">
        <v>0</v>
      </c>
      <c r="F28" s="5">
        <v>0</v>
      </c>
      <c r="G28" s="5"/>
      <c r="H28" s="5">
        <v>0</v>
      </c>
      <c r="I28" s="5">
        <v>0</v>
      </c>
      <c r="J28" s="5"/>
      <c r="K28" s="5">
        <v>38</v>
      </c>
      <c r="L28" s="5">
        <v>55</v>
      </c>
      <c r="M28" s="5"/>
      <c r="N28" s="5">
        <f t="shared" si="4"/>
        <v>38</v>
      </c>
      <c r="O28" s="5">
        <f t="shared" si="4"/>
        <v>55</v>
      </c>
    </row>
    <row r="29" spans="1:15" ht="9">
      <c r="A29" s="11" t="s">
        <v>47</v>
      </c>
      <c r="B29" s="5">
        <v>0</v>
      </c>
      <c r="C29" s="5">
        <v>0</v>
      </c>
      <c r="D29" s="5"/>
      <c r="E29" s="5">
        <v>57</v>
      </c>
      <c r="F29" s="5">
        <v>1072</v>
      </c>
      <c r="G29" s="5"/>
      <c r="H29" s="5">
        <v>0</v>
      </c>
      <c r="I29" s="5">
        <v>0</v>
      </c>
      <c r="J29" s="5"/>
      <c r="K29" s="5">
        <v>40</v>
      </c>
      <c r="L29" s="5">
        <v>101</v>
      </c>
      <c r="M29" s="5"/>
      <c r="N29" s="5">
        <f t="shared" si="4"/>
        <v>97</v>
      </c>
      <c r="O29" s="5">
        <f t="shared" si="4"/>
        <v>1173</v>
      </c>
    </row>
    <row r="30" spans="1:15" s="28" customFormat="1" ht="9">
      <c r="A30" s="11" t="s">
        <v>48</v>
      </c>
      <c r="B30" s="5">
        <v>0</v>
      </c>
      <c r="C30" s="5">
        <v>0</v>
      </c>
      <c r="D30" s="5"/>
      <c r="E30" s="5">
        <v>0</v>
      </c>
      <c r="F30" s="5">
        <v>0</v>
      </c>
      <c r="G30" s="5"/>
      <c r="H30" s="5">
        <v>0</v>
      </c>
      <c r="I30" s="5">
        <v>0</v>
      </c>
      <c r="J30" s="5"/>
      <c r="K30" s="5">
        <v>0</v>
      </c>
      <c r="L30" s="5">
        <v>0</v>
      </c>
      <c r="M30" s="5"/>
      <c r="N30" s="5">
        <f t="shared" si="4"/>
        <v>0</v>
      </c>
      <c r="O30" s="5">
        <f t="shared" si="4"/>
        <v>0</v>
      </c>
    </row>
    <row r="31" spans="1:15" ht="9">
      <c r="A31" s="11" t="s">
        <v>32</v>
      </c>
      <c r="B31" s="5">
        <v>0</v>
      </c>
      <c r="C31" s="5">
        <v>0</v>
      </c>
      <c r="D31" s="5"/>
      <c r="E31" s="5">
        <v>3</v>
      </c>
      <c r="F31" s="5">
        <v>14</v>
      </c>
      <c r="G31" s="5"/>
      <c r="H31" s="5">
        <v>0</v>
      </c>
      <c r="I31" s="5">
        <v>0</v>
      </c>
      <c r="J31" s="5"/>
      <c r="K31" s="5">
        <v>29</v>
      </c>
      <c r="L31" s="5">
        <v>39</v>
      </c>
      <c r="M31" s="5"/>
      <c r="N31" s="5">
        <f t="shared" si="4"/>
        <v>32</v>
      </c>
      <c r="O31" s="5">
        <f t="shared" si="4"/>
        <v>53</v>
      </c>
    </row>
    <row r="32" spans="1:15" ht="9">
      <c r="A32" s="8" t="s">
        <v>2</v>
      </c>
      <c r="B32" s="2">
        <v>0</v>
      </c>
      <c r="C32" s="2">
        <v>0</v>
      </c>
      <c r="D32" s="2"/>
      <c r="E32" s="2">
        <v>0</v>
      </c>
      <c r="F32" s="2">
        <v>0</v>
      </c>
      <c r="G32" s="2"/>
      <c r="H32" s="2">
        <v>0</v>
      </c>
      <c r="I32" s="2">
        <v>0</v>
      </c>
      <c r="J32" s="2"/>
      <c r="K32" s="2">
        <v>0</v>
      </c>
      <c r="L32" s="2">
        <v>0</v>
      </c>
      <c r="M32" s="2"/>
      <c r="N32" s="2">
        <f t="shared" si="4"/>
        <v>0</v>
      </c>
      <c r="O32" s="2">
        <f t="shared" si="4"/>
        <v>0</v>
      </c>
    </row>
    <row r="33" spans="1:15" ht="9">
      <c r="A33" s="10" t="s">
        <v>3</v>
      </c>
      <c r="B33" s="3">
        <f aca="true" t="shared" si="5" ref="B33:O33">SUM(B23:B32)</f>
        <v>0</v>
      </c>
      <c r="C33" s="3">
        <f t="shared" si="5"/>
        <v>0</v>
      </c>
      <c r="D33" s="3">
        <f t="shared" si="5"/>
        <v>0</v>
      </c>
      <c r="E33" s="3">
        <f t="shared" si="5"/>
        <v>68</v>
      </c>
      <c r="F33" s="3">
        <f t="shared" si="5"/>
        <v>1142</v>
      </c>
      <c r="G33" s="3">
        <f t="shared" si="5"/>
        <v>0</v>
      </c>
      <c r="H33" s="3">
        <f t="shared" si="5"/>
        <v>1</v>
      </c>
      <c r="I33" s="3">
        <f t="shared" si="5"/>
        <v>4</v>
      </c>
      <c r="J33" s="3">
        <f t="shared" si="5"/>
        <v>0</v>
      </c>
      <c r="K33" s="3">
        <f t="shared" si="5"/>
        <v>201</v>
      </c>
      <c r="L33" s="3">
        <f t="shared" si="5"/>
        <v>234</v>
      </c>
      <c r="M33" s="3">
        <f t="shared" si="5"/>
        <v>0</v>
      </c>
      <c r="N33" s="3">
        <f t="shared" si="5"/>
        <v>270</v>
      </c>
      <c r="O33" s="3">
        <f t="shared" si="5"/>
        <v>1380</v>
      </c>
    </row>
    <row r="34" spans="1:15" ht="9">
      <c r="A34" s="30" t="s">
        <v>70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9" customHeight="1">
      <c r="A35" s="31" t="s">
        <v>71</v>
      </c>
      <c r="B35" s="3">
        <v>0</v>
      </c>
      <c r="C35" s="3">
        <v>0</v>
      </c>
      <c r="D35" s="3"/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f>SUM(K35+H35+B35+E35)</f>
        <v>0</v>
      </c>
      <c r="O35" s="3">
        <f>SUM(L35+I35+C35+F35)</f>
        <v>0</v>
      </c>
    </row>
    <row r="36" spans="1:15" ht="9">
      <c r="A36" s="10" t="s">
        <v>4</v>
      </c>
      <c r="B36" s="3">
        <f aca="true" t="shared" si="6" ref="B36:O36">SUM(B33+B35+B21)</f>
        <v>0</v>
      </c>
      <c r="C36" s="3">
        <f t="shared" si="6"/>
        <v>0</v>
      </c>
      <c r="D36" s="3">
        <f t="shared" si="6"/>
        <v>0</v>
      </c>
      <c r="E36" s="3">
        <f t="shared" si="6"/>
        <v>68</v>
      </c>
      <c r="F36" s="3">
        <f t="shared" si="6"/>
        <v>1142</v>
      </c>
      <c r="G36" s="3">
        <f t="shared" si="6"/>
        <v>0</v>
      </c>
      <c r="H36" s="3">
        <f t="shared" si="6"/>
        <v>1</v>
      </c>
      <c r="I36" s="3">
        <f t="shared" si="6"/>
        <v>4</v>
      </c>
      <c r="J36" s="3">
        <f t="shared" si="6"/>
        <v>0</v>
      </c>
      <c r="K36" s="3">
        <f t="shared" si="6"/>
        <v>220</v>
      </c>
      <c r="L36" s="3">
        <f t="shared" si="6"/>
        <v>408</v>
      </c>
      <c r="M36" s="3">
        <f t="shared" si="6"/>
        <v>0</v>
      </c>
      <c r="N36" s="3">
        <f t="shared" si="6"/>
        <v>289</v>
      </c>
      <c r="O36" s="3">
        <f t="shared" si="6"/>
        <v>1554</v>
      </c>
    </row>
    <row r="37" spans="1:15" ht="9">
      <c r="A37" s="8" t="s">
        <v>5</v>
      </c>
      <c r="B37" s="2">
        <v>0</v>
      </c>
      <c r="C37" s="2">
        <v>0</v>
      </c>
      <c r="D37" s="2"/>
      <c r="E37" s="2">
        <v>83</v>
      </c>
      <c r="F37" s="2">
        <v>372</v>
      </c>
      <c r="G37" s="2"/>
      <c r="H37" s="2">
        <v>0</v>
      </c>
      <c r="I37" s="2">
        <v>0</v>
      </c>
      <c r="J37" s="2"/>
      <c r="K37" s="2">
        <v>2292</v>
      </c>
      <c r="L37" s="2">
        <v>2279</v>
      </c>
      <c r="M37" s="2"/>
      <c r="N37" s="2">
        <f aca="true" t="shared" si="7" ref="N37:O39">SUM(K37+H37+B37+E37)</f>
        <v>2375</v>
      </c>
      <c r="O37" s="2">
        <f t="shared" si="7"/>
        <v>2651</v>
      </c>
    </row>
    <row r="38" spans="1:15" ht="9">
      <c r="A38" s="8" t="s">
        <v>6</v>
      </c>
      <c r="B38" s="2">
        <v>0</v>
      </c>
      <c r="C38" s="2">
        <v>0</v>
      </c>
      <c r="D38" s="2"/>
      <c r="E38" s="2">
        <v>15</v>
      </c>
      <c r="F38" s="2">
        <v>71</v>
      </c>
      <c r="G38" s="2"/>
      <c r="H38" s="2">
        <v>0</v>
      </c>
      <c r="I38" s="2">
        <v>0</v>
      </c>
      <c r="J38" s="2"/>
      <c r="K38" s="2">
        <v>248</v>
      </c>
      <c r="L38" s="2">
        <v>89</v>
      </c>
      <c r="M38" s="2"/>
      <c r="N38" s="2">
        <f t="shared" si="7"/>
        <v>263</v>
      </c>
      <c r="O38" s="2">
        <f t="shared" si="7"/>
        <v>160</v>
      </c>
    </row>
    <row r="39" spans="1:15" s="28" customFormat="1" ht="9">
      <c r="A39" s="11" t="s">
        <v>7</v>
      </c>
      <c r="B39" s="5">
        <v>0</v>
      </c>
      <c r="C39" s="5">
        <v>0</v>
      </c>
      <c r="D39" s="5"/>
      <c r="E39" s="5">
        <v>10</v>
      </c>
      <c r="F39" s="5">
        <v>58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7"/>
        <v>10</v>
      </c>
      <c r="O39" s="5">
        <f t="shared" si="7"/>
        <v>58</v>
      </c>
    </row>
    <row r="40" spans="1:15" ht="9">
      <c r="A40" s="10" t="s">
        <v>8</v>
      </c>
      <c r="B40" s="3">
        <f aca="true" t="shared" si="8" ref="B40:O40">SUM(B36:B38)</f>
        <v>0</v>
      </c>
      <c r="C40" s="3">
        <f t="shared" si="8"/>
        <v>0</v>
      </c>
      <c r="D40" s="3">
        <f t="shared" si="8"/>
        <v>0</v>
      </c>
      <c r="E40" s="3">
        <f t="shared" si="8"/>
        <v>166</v>
      </c>
      <c r="F40" s="3">
        <f t="shared" si="8"/>
        <v>1585</v>
      </c>
      <c r="G40" s="3">
        <f t="shared" si="8"/>
        <v>0</v>
      </c>
      <c r="H40" s="3">
        <f t="shared" si="8"/>
        <v>1</v>
      </c>
      <c r="I40" s="3">
        <f t="shared" si="8"/>
        <v>4</v>
      </c>
      <c r="J40" s="3">
        <f t="shared" si="8"/>
        <v>0</v>
      </c>
      <c r="K40" s="3">
        <f t="shared" si="8"/>
        <v>2760</v>
      </c>
      <c r="L40" s="3">
        <f t="shared" si="8"/>
        <v>2776</v>
      </c>
      <c r="M40" s="3">
        <f t="shared" si="8"/>
        <v>0</v>
      </c>
      <c r="N40" s="3">
        <f t="shared" si="8"/>
        <v>2927</v>
      </c>
      <c r="O40" s="3">
        <f t="shared" si="8"/>
        <v>4365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&amp;C163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B44" sqref="B44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4.2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3.25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1">
        <f>SUM(J12:J19)</f>
        <v>0</v>
      </c>
      <c r="K11" s="1">
        <f>SUM(K12:K19)</f>
        <v>13</v>
      </c>
      <c r="L11" s="1">
        <f>SUM(L12:L19)</f>
        <v>173</v>
      </c>
      <c r="M11" s="1">
        <f>SUM(M12:M19)</f>
        <v>0</v>
      </c>
      <c r="N11" s="2">
        <f aca="true" t="shared" si="0" ref="N11:O20">SUM(K11+H11+B11+E11)</f>
        <v>13</v>
      </c>
      <c r="O11" s="2">
        <f t="shared" si="0"/>
        <v>173</v>
      </c>
    </row>
    <row r="12" spans="1:15" ht="9">
      <c r="A12" s="9" t="s">
        <v>23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2">
        <f t="shared" si="0"/>
        <v>0</v>
      </c>
      <c r="O12" s="2">
        <f t="shared" si="0"/>
        <v>0</v>
      </c>
    </row>
    <row r="13" spans="1:15" ht="9">
      <c r="A13" s="9" t="s">
        <v>45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2">
        <f t="shared" si="0"/>
        <v>0</v>
      </c>
      <c r="O13" s="2">
        <f t="shared" si="0"/>
        <v>0</v>
      </c>
    </row>
    <row r="14" spans="1:15" s="28" customFormat="1" ht="9">
      <c r="A14" s="9" t="s">
        <v>46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f t="shared" si="0"/>
        <v>0</v>
      </c>
      <c r="O14" s="5">
        <f t="shared" si="0"/>
        <v>0</v>
      </c>
    </row>
    <row r="15" spans="1:15" ht="9">
      <c r="A15" s="9" t="s">
        <v>24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5">
        <f t="shared" si="0"/>
        <v>0</v>
      </c>
      <c r="O15" s="5">
        <f t="shared" si="0"/>
        <v>0</v>
      </c>
    </row>
    <row r="16" spans="1:15" ht="9">
      <c r="A16" s="9" t="s">
        <v>25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5">
        <f t="shared" si="0"/>
        <v>0</v>
      </c>
      <c r="O16" s="5">
        <f t="shared" si="0"/>
        <v>0</v>
      </c>
    </row>
    <row r="17" spans="1:15" ht="9" customHeight="1">
      <c r="A17" s="9" t="s">
        <v>26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4</v>
      </c>
      <c r="L17" s="4">
        <v>65</v>
      </c>
      <c r="M17" s="4">
        <v>0</v>
      </c>
      <c r="N17" s="5">
        <f t="shared" si="0"/>
        <v>4</v>
      </c>
      <c r="O17" s="5">
        <f t="shared" si="0"/>
        <v>65</v>
      </c>
    </row>
    <row r="18" spans="1:15" ht="9" customHeight="1">
      <c r="A18" s="9" t="s">
        <v>27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5"/>
      <c r="K18" s="5">
        <v>9</v>
      </c>
      <c r="L18" s="5">
        <v>108</v>
      </c>
      <c r="M18" s="5"/>
      <c r="N18" s="5">
        <f t="shared" si="0"/>
        <v>9</v>
      </c>
      <c r="O18" s="5">
        <f t="shared" si="0"/>
        <v>108</v>
      </c>
    </row>
    <row r="19" spans="1:15" ht="9">
      <c r="A19" s="9" t="s">
        <v>34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5"/>
      <c r="K19" s="4">
        <v>0</v>
      </c>
      <c r="L19" s="4">
        <v>0</v>
      </c>
      <c r="M19" s="4">
        <v>0</v>
      </c>
      <c r="N19" s="2">
        <f t="shared" si="0"/>
        <v>0</v>
      </c>
      <c r="O19" s="2">
        <f t="shared" si="0"/>
        <v>0</v>
      </c>
    </row>
    <row r="20" spans="1:15" ht="9">
      <c r="A20" s="8" t="s">
        <v>35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2"/>
      <c r="K20" s="2">
        <v>0</v>
      </c>
      <c r="L20" s="2">
        <v>0</v>
      </c>
      <c r="M20" s="2"/>
      <c r="N20" s="2">
        <f t="shared" si="0"/>
        <v>0</v>
      </c>
      <c r="O20" s="2">
        <f t="shared" si="0"/>
        <v>0</v>
      </c>
    </row>
    <row r="21" spans="1:15" ht="9">
      <c r="A21" s="10" t="s">
        <v>36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3">
        <f aca="true" t="shared" si="1" ref="J21:O21">SUM(J12:J20)</f>
        <v>0</v>
      </c>
      <c r="K21" s="3">
        <f t="shared" si="1"/>
        <v>13</v>
      </c>
      <c r="L21" s="3">
        <f t="shared" si="1"/>
        <v>173</v>
      </c>
      <c r="M21" s="3">
        <f t="shared" si="1"/>
        <v>0</v>
      </c>
      <c r="N21" s="3">
        <f t="shared" si="1"/>
        <v>13</v>
      </c>
      <c r="O21" s="3">
        <f t="shared" si="1"/>
        <v>173</v>
      </c>
    </row>
    <row r="22" spans="1:15" s="28" customFormat="1" ht="9">
      <c r="A22" s="8" t="s">
        <v>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1">
        <f>SUM(J23:J31)</f>
        <v>0</v>
      </c>
      <c r="K22" s="1">
        <f>SUM(K23:K31)</f>
        <v>34</v>
      </c>
      <c r="L22" s="1">
        <f>SUM(L23:L31)</f>
        <v>135</v>
      </c>
      <c r="M22" s="1"/>
      <c r="N22" s="2">
        <f aca="true" t="shared" si="2" ref="N22:O32">SUM(K22+H22+B22+E22)</f>
        <v>34</v>
      </c>
      <c r="O22" s="2">
        <f t="shared" si="2"/>
        <v>135</v>
      </c>
    </row>
    <row r="23" spans="1:15" ht="9">
      <c r="A23" s="11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2">
        <f t="shared" si="2"/>
        <v>0</v>
      </c>
      <c r="O23" s="2">
        <f t="shared" si="2"/>
        <v>0</v>
      </c>
    </row>
    <row r="24" spans="1:15" ht="9">
      <c r="A24" s="11" t="s">
        <v>29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5">
        <f t="shared" si="2"/>
        <v>0</v>
      </c>
      <c r="O24" s="5">
        <f t="shared" si="2"/>
        <v>0</v>
      </c>
    </row>
    <row r="25" spans="1:15" ht="9" customHeight="1">
      <c r="A25" s="11" t="s">
        <v>30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5"/>
      <c r="K25" s="5">
        <v>16</v>
      </c>
      <c r="L25" s="5">
        <v>58</v>
      </c>
      <c r="M25" s="5"/>
      <c r="N25" s="5">
        <f t="shared" si="2"/>
        <v>16</v>
      </c>
      <c r="O25" s="5">
        <f t="shared" si="2"/>
        <v>58</v>
      </c>
    </row>
    <row r="26" spans="1:15" ht="9" customHeight="1">
      <c r="A26" s="11" t="s">
        <v>31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18</v>
      </c>
      <c r="L26" s="4">
        <v>77</v>
      </c>
      <c r="M26" s="4">
        <v>0</v>
      </c>
      <c r="N26" s="5">
        <f t="shared" si="2"/>
        <v>18</v>
      </c>
      <c r="O26" s="5">
        <f t="shared" si="2"/>
        <v>77</v>
      </c>
    </row>
    <row r="27" spans="1:15" ht="9">
      <c r="A27" s="11" t="s">
        <v>55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5">
        <f t="shared" si="2"/>
        <v>0</v>
      </c>
      <c r="O27" s="5">
        <f t="shared" si="2"/>
        <v>0</v>
      </c>
    </row>
    <row r="28" spans="1:15" ht="9">
      <c r="A28" s="11" t="s">
        <v>56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5">
        <f t="shared" si="2"/>
        <v>0</v>
      </c>
      <c r="O28" s="5">
        <f t="shared" si="2"/>
        <v>0</v>
      </c>
    </row>
    <row r="29" spans="1:15" ht="9">
      <c r="A29" s="11" t="s">
        <v>47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5"/>
      <c r="N29" s="5">
        <f t="shared" si="2"/>
        <v>0</v>
      </c>
      <c r="O29" s="5">
        <f t="shared" si="2"/>
        <v>0</v>
      </c>
    </row>
    <row r="30" spans="1:15" s="28" customFormat="1" ht="9">
      <c r="A30" s="11" t="s">
        <v>48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/>
      <c r="N30" s="2">
        <f t="shared" si="2"/>
        <v>0</v>
      </c>
      <c r="O30" s="2">
        <f t="shared" si="2"/>
        <v>0</v>
      </c>
    </row>
    <row r="31" spans="1:15" ht="9">
      <c r="A31" s="11" t="s">
        <v>32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5"/>
      <c r="K31" s="5">
        <v>0</v>
      </c>
      <c r="L31" s="5">
        <v>0</v>
      </c>
      <c r="M31" s="5"/>
      <c r="N31" s="2">
        <f t="shared" si="2"/>
        <v>0</v>
      </c>
      <c r="O31" s="2">
        <f t="shared" si="2"/>
        <v>0</v>
      </c>
    </row>
    <row r="32" spans="1:15" ht="9">
      <c r="A32" s="8" t="s">
        <v>2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2"/>
      <c r="K32" s="2">
        <v>0</v>
      </c>
      <c r="L32" s="2">
        <v>0</v>
      </c>
      <c r="M32" s="2"/>
      <c r="N32" s="2">
        <f t="shared" si="2"/>
        <v>0</v>
      </c>
      <c r="O32" s="2">
        <f t="shared" si="2"/>
        <v>0</v>
      </c>
    </row>
    <row r="33" spans="1:15" ht="9">
      <c r="A33" s="10" t="s">
        <v>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3">
        <f aca="true" t="shared" si="3" ref="J33:O33">SUM(J23:J32)</f>
        <v>0</v>
      </c>
      <c r="K33" s="3">
        <f t="shared" si="3"/>
        <v>34</v>
      </c>
      <c r="L33" s="3">
        <f t="shared" si="3"/>
        <v>135</v>
      </c>
      <c r="M33" s="3">
        <f t="shared" si="3"/>
        <v>0</v>
      </c>
      <c r="N33" s="3">
        <f t="shared" si="3"/>
        <v>34</v>
      </c>
      <c r="O33" s="3">
        <f t="shared" si="3"/>
        <v>135</v>
      </c>
    </row>
    <row r="34" spans="1:15" ht="9">
      <c r="A34" s="30" t="s">
        <v>70</v>
      </c>
      <c r="B34" s="4"/>
      <c r="C34" s="4"/>
      <c r="D34" s="4"/>
      <c r="E34" s="4"/>
      <c r="F34" s="4"/>
      <c r="G34" s="4"/>
      <c r="H34" s="4"/>
      <c r="I34" s="4"/>
      <c r="J34" s="3"/>
      <c r="K34" s="3"/>
      <c r="L34" s="3"/>
      <c r="M34" s="3"/>
      <c r="N34" s="3"/>
      <c r="O34" s="3"/>
    </row>
    <row r="35" spans="1:15" ht="9" customHeight="1">
      <c r="A35" s="31" t="s">
        <v>71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7">
        <v>0</v>
      </c>
      <c r="K35" s="7">
        <v>0</v>
      </c>
      <c r="L35" s="7">
        <v>0</v>
      </c>
      <c r="M35" s="7">
        <v>0</v>
      </c>
      <c r="N35" s="3">
        <f>SUM(K35+H35+B35+E35)</f>
        <v>0</v>
      </c>
      <c r="O35" s="3">
        <f>SUM(L35+I35+C35+F35)</f>
        <v>0</v>
      </c>
    </row>
    <row r="36" spans="1:15" ht="9">
      <c r="A36" s="10" t="s">
        <v>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3">
        <f aca="true" t="shared" si="4" ref="J36:O36">SUM(J33:J35)+J21</f>
        <v>0</v>
      </c>
      <c r="K36" s="3">
        <f t="shared" si="4"/>
        <v>47</v>
      </c>
      <c r="L36" s="3">
        <f t="shared" si="4"/>
        <v>308</v>
      </c>
      <c r="M36" s="3">
        <f t="shared" si="4"/>
        <v>0</v>
      </c>
      <c r="N36" s="3">
        <f t="shared" si="4"/>
        <v>47</v>
      </c>
      <c r="O36" s="3">
        <f t="shared" si="4"/>
        <v>308</v>
      </c>
    </row>
    <row r="37" spans="1:15" ht="9">
      <c r="A37" s="8" t="s">
        <v>5</v>
      </c>
      <c r="B37" s="4">
        <v>0</v>
      </c>
      <c r="C37" s="4">
        <v>0</v>
      </c>
      <c r="D37" s="2"/>
      <c r="E37" s="2">
        <v>5</v>
      </c>
      <c r="F37" s="2">
        <v>22</v>
      </c>
      <c r="G37" s="2"/>
      <c r="H37" s="4">
        <v>0</v>
      </c>
      <c r="I37" s="4">
        <v>0</v>
      </c>
      <c r="J37" s="2"/>
      <c r="K37" s="2">
        <v>62</v>
      </c>
      <c r="L37" s="2">
        <v>292</v>
      </c>
      <c r="M37" s="2"/>
      <c r="N37" s="2">
        <f>SUM(K37+H37+B37+E37)</f>
        <v>67</v>
      </c>
      <c r="O37" s="2">
        <f>SUM(L37+I37+C37+F37)</f>
        <v>314</v>
      </c>
    </row>
    <row r="38" spans="1:15" ht="9">
      <c r="A38" s="8" t="s">
        <v>6</v>
      </c>
      <c r="B38" s="2">
        <v>54</v>
      </c>
      <c r="C38" s="2">
        <v>490</v>
      </c>
      <c r="D38" s="2"/>
      <c r="E38" s="2">
        <v>2</v>
      </c>
      <c r="F38" s="2">
        <v>7</v>
      </c>
      <c r="G38" s="2"/>
      <c r="H38" s="4">
        <v>0</v>
      </c>
      <c r="I38" s="4">
        <v>0</v>
      </c>
      <c r="J38" s="2"/>
      <c r="K38" s="2">
        <v>26</v>
      </c>
      <c r="L38" s="2">
        <v>130</v>
      </c>
      <c r="M38" s="2"/>
      <c r="N38" s="2">
        <f>SUM(K38+H38+B38+E38)</f>
        <v>82</v>
      </c>
      <c r="O38" s="2">
        <f>SUM(L38+I38+C38+F38)</f>
        <v>627</v>
      </c>
    </row>
    <row r="39" spans="1:15" s="28" customFormat="1" ht="9">
      <c r="A39" s="11" t="s">
        <v>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</row>
    <row r="40" spans="1:15" ht="9">
      <c r="A40" s="10" t="s">
        <v>8</v>
      </c>
      <c r="B40" s="3">
        <f aca="true" t="shared" si="5" ref="B40:G40">SUM(B36:B38)</f>
        <v>54</v>
      </c>
      <c r="C40" s="3">
        <f t="shared" si="5"/>
        <v>490</v>
      </c>
      <c r="D40" s="3">
        <f t="shared" si="5"/>
        <v>0</v>
      </c>
      <c r="E40" s="3">
        <f t="shared" si="5"/>
        <v>7</v>
      </c>
      <c r="F40" s="3">
        <f t="shared" si="5"/>
        <v>29</v>
      </c>
      <c r="G40" s="3">
        <f t="shared" si="5"/>
        <v>0</v>
      </c>
      <c r="H40" s="4">
        <v>0</v>
      </c>
      <c r="I40" s="4">
        <v>0</v>
      </c>
      <c r="J40" s="3">
        <f aca="true" t="shared" si="6" ref="J40:O40">SUM(J36:J38)</f>
        <v>0</v>
      </c>
      <c r="K40" s="3">
        <f t="shared" si="6"/>
        <v>135</v>
      </c>
      <c r="L40" s="3">
        <f t="shared" si="6"/>
        <v>730</v>
      </c>
      <c r="M40" s="3">
        <f t="shared" si="6"/>
        <v>0</v>
      </c>
      <c r="N40" s="3">
        <f t="shared" si="6"/>
        <v>196</v>
      </c>
      <c r="O40" s="3">
        <f t="shared" si="6"/>
        <v>1249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&amp;C164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B44" sqref="B44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5.7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4.75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17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1">
        <f aca="true" t="shared" si="0" ref="B11:M11">SUM(B12:B19)</f>
        <v>2</v>
      </c>
      <c r="C11" s="1">
        <f t="shared" si="0"/>
        <v>70</v>
      </c>
      <c r="D11" s="1">
        <f t="shared" si="0"/>
        <v>0</v>
      </c>
      <c r="E11" s="1">
        <f t="shared" si="0"/>
        <v>5</v>
      </c>
      <c r="F11" s="1">
        <f t="shared" si="0"/>
        <v>25</v>
      </c>
      <c r="G11" s="1">
        <f t="shared" si="0"/>
        <v>0</v>
      </c>
      <c r="H11" s="1">
        <f t="shared" si="0"/>
        <v>2</v>
      </c>
      <c r="I11" s="1">
        <f t="shared" si="0"/>
        <v>3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>
        <f aca="true" t="shared" si="1" ref="N11:O20">SUM(K11+H11+E11+B11)</f>
        <v>9</v>
      </c>
      <c r="O11" s="1">
        <f t="shared" si="1"/>
        <v>98</v>
      </c>
    </row>
    <row r="12" spans="1:15" ht="9">
      <c r="A12" s="9" t="s">
        <v>23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1">
        <f t="shared" si="1"/>
        <v>0</v>
      </c>
      <c r="O12" s="1">
        <f t="shared" si="1"/>
        <v>0</v>
      </c>
    </row>
    <row r="13" spans="1:15" ht="9">
      <c r="A13" s="9" t="s">
        <v>45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">
        <f t="shared" si="1"/>
        <v>0</v>
      </c>
      <c r="O13" s="1">
        <f t="shared" si="1"/>
        <v>0</v>
      </c>
    </row>
    <row r="14" spans="1:15" s="28" customFormat="1" ht="9">
      <c r="A14" s="9" t="s">
        <v>46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1">
        <f t="shared" si="1"/>
        <v>0</v>
      </c>
      <c r="O14" s="1">
        <f t="shared" si="1"/>
        <v>0</v>
      </c>
    </row>
    <row r="15" spans="1:15" ht="9">
      <c r="A15" s="9" t="s">
        <v>24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f>SUM(K15+H15+E15+B15)</f>
        <v>0</v>
      </c>
      <c r="O15" s="4">
        <f t="shared" si="1"/>
        <v>0</v>
      </c>
    </row>
    <row r="16" spans="1:15" ht="9">
      <c r="A16" s="9" t="s">
        <v>25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f t="shared" si="1"/>
        <v>0</v>
      </c>
      <c r="O16" s="4">
        <f t="shared" si="1"/>
        <v>0</v>
      </c>
    </row>
    <row r="17" spans="1:15" ht="9" customHeight="1">
      <c r="A17" s="9" t="s">
        <v>26</v>
      </c>
      <c r="B17" s="4">
        <v>0</v>
      </c>
      <c r="C17" s="4">
        <v>0</v>
      </c>
      <c r="D17" s="4">
        <v>0</v>
      </c>
      <c r="E17" s="4">
        <v>5</v>
      </c>
      <c r="F17" s="4">
        <v>25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f t="shared" si="1"/>
        <v>5</v>
      </c>
      <c r="O17" s="4">
        <f t="shared" si="1"/>
        <v>25</v>
      </c>
    </row>
    <row r="18" spans="1:15" ht="9" customHeight="1">
      <c r="A18" s="9" t="s">
        <v>27</v>
      </c>
      <c r="B18" s="5">
        <v>2</v>
      </c>
      <c r="C18" s="5">
        <v>70</v>
      </c>
      <c r="D18" s="5"/>
      <c r="E18" s="4">
        <v>0</v>
      </c>
      <c r="F18" s="4">
        <v>0</v>
      </c>
      <c r="G18" s="5"/>
      <c r="H18" s="5">
        <v>2</v>
      </c>
      <c r="I18" s="5">
        <v>3</v>
      </c>
      <c r="J18" s="5"/>
      <c r="K18" s="4">
        <v>0</v>
      </c>
      <c r="L18" s="4">
        <v>0</v>
      </c>
      <c r="M18" s="5"/>
      <c r="N18" s="4">
        <f t="shared" si="1"/>
        <v>4</v>
      </c>
      <c r="O18" s="4">
        <f t="shared" si="1"/>
        <v>73</v>
      </c>
    </row>
    <row r="19" spans="1:15" ht="9">
      <c r="A19" s="9" t="s">
        <v>34</v>
      </c>
      <c r="B19" s="4">
        <v>0</v>
      </c>
      <c r="C19" s="4">
        <v>0</v>
      </c>
      <c r="D19" s="4"/>
      <c r="E19" s="4">
        <v>0</v>
      </c>
      <c r="F19" s="4">
        <v>0</v>
      </c>
      <c r="G19" s="4"/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f t="shared" si="1"/>
        <v>0</v>
      </c>
      <c r="O19" s="4">
        <f t="shared" si="1"/>
        <v>0</v>
      </c>
    </row>
    <row r="20" spans="1:15" ht="9">
      <c r="A20" s="8" t="s">
        <v>35</v>
      </c>
      <c r="B20" s="1">
        <v>0</v>
      </c>
      <c r="C20" s="1">
        <v>0</v>
      </c>
      <c r="D20" s="1"/>
      <c r="E20" s="1">
        <v>0</v>
      </c>
      <c r="F20" s="1">
        <v>0</v>
      </c>
      <c r="G20" s="1"/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1"/>
        <v>0</v>
      </c>
      <c r="O20" s="1">
        <f t="shared" si="1"/>
        <v>0</v>
      </c>
    </row>
    <row r="21" spans="1:15" ht="9">
      <c r="A21" s="10" t="s">
        <v>36</v>
      </c>
      <c r="B21" s="3">
        <f aca="true" t="shared" si="2" ref="B21:O21">SUM(B12:B20)</f>
        <v>2</v>
      </c>
      <c r="C21" s="3">
        <f t="shared" si="2"/>
        <v>70</v>
      </c>
      <c r="D21" s="3">
        <f t="shared" si="2"/>
        <v>0</v>
      </c>
      <c r="E21" s="3">
        <f t="shared" si="2"/>
        <v>5</v>
      </c>
      <c r="F21" s="3">
        <f t="shared" si="2"/>
        <v>25</v>
      </c>
      <c r="G21" s="3">
        <f t="shared" si="2"/>
        <v>0</v>
      </c>
      <c r="H21" s="3">
        <f t="shared" si="2"/>
        <v>2</v>
      </c>
      <c r="I21" s="3">
        <f t="shared" si="2"/>
        <v>3</v>
      </c>
      <c r="J21" s="3">
        <f t="shared" si="2"/>
        <v>0</v>
      </c>
      <c r="K21" s="3">
        <f t="shared" si="2"/>
        <v>0</v>
      </c>
      <c r="L21" s="3">
        <f t="shared" si="2"/>
        <v>0</v>
      </c>
      <c r="M21" s="3">
        <f t="shared" si="2"/>
        <v>0</v>
      </c>
      <c r="N21" s="3">
        <f t="shared" si="2"/>
        <v>9</v>
      </c>
      <c r="O21" s="3">
        <f t="shared" si="2"/>
        <v>98</v>
      </c>
    </row>
    <row r="22" spans="1:15" s="28" customFormat="1" ht="9">
      <c r="A22" s="8" t="s">
        <v>1</v>
      </c>
      <c r="B22" s="1">
        <f aca="true" t="shared" si="3" ref="B22:M22">SUM(B23:B31)</f>
        <v>1</v>
      </c>
      <c r="C22" s="1">
        <f t="shared" si="3"/>
        <v>4</v>
      </c>
      <c r="D22" s="1">
        <f t="shared" si="3"/>
        <v>0</v>
      </c>
      <c r="E22" s="1">
        <f t="shared" si="3"/>
        <v>26</v>
      </c>
      <c r="F22" s="1">
        <f t="shared" si="3"/>
        <v>250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308</v>
      </c>
      <c r="L22" s="1">
        <f t="shared" si="3"/>
        <v>214</v>
      </c>
      <c r="M22" s="1">
        <f t="shared" si="3"/>
        <v>0</v>
      </c>
      <c r="N22" s="1">
        <f aca="true" t="shared" si="4" ref="N22:O32">SUM(K22+H22+E22+B22)</f>
        <v>335</v>
      </c>
      <c r="O22" s="1">
        <f t="shared" si="4"/>
        <v>468</v>
      </c>
    </row>
    <row r="23" spans="1:15" ht="9">
      <c r="A23" s="11" t="s">
        <v>28</v>
      </c>
      <c r="B23" s="4">
        <v>0</v>
      </c>
      <c r="C23" s="4">
        <v>0</v>
      </c>
      <c r="D23" s="4"/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1">
        <f t="shared" si="4"/>
        <v>0</v>
      </c>
      <c r="O23" s="1">
        <f t="shared" si="4"/>
        <v>0</v>
      </c>
    </row>
    <row r="24" spans="1:15" ht="9">
      <c r="A24" s="11" t="s">
        <v>29</v>
      </c>
      <c r="B24" s="4">
        <v>0</v>
      </c>
      <c r="C24" s="4">
        <v>0</v>
      </c>
      <c r="D24" s="5"/>
      <c r="E24" s="5">
        <v>5</v>
      </c>
      <c r="F24" s="5">
        <v>68</v>
      </c>
      <c r="G24" s="5"/>
      <c r="H24" s="4">
        <v>0</v>
      </c>
      <c r="I24" s="4">
        <v>0</v>
      </c>
      <c r="J24" s="5"/>
      <c r="K24" s="5">
        <v>10</v>
      </c>
      <c r="L24" s="5">
        <v>10</v>
      </c>
      <c r="M24" s="5"/>
      <c r="N24" s="4">
        <f t="shared" si="4"/>
        <v>15</v>
      </c>
      <c r="O24" s="4">
        <f t="shared" si="4"/>
        <v>78</v>
      </c>
    </row>
    <row r="25" spans="1:15" ht="9" customHeight="1">
      <c r="A25" s="11" t="s">
        <v>30</v>
      </c>
      <c r="B25" s="4">
        <v>0</v>
      </c>
      <c r="C25" s="4">
        <v>0</v>
      </c>
      <c r="D25" s="5"/>
      <c r="E25" s="4">
        <v>16</v>
      </c>
      <c r="F25" s="4">
        <v>123</v>
      </c>
      <c r="G25" s="4">
        <v>0</v>
      </c>
      <c r="H25" s="4">
        <v>0</v>
      </c>
      <c r="I25" s="4">
        <v>0</v>
      </c>
      <c r="J25" s="5"/>
      <c r="K25" s="5">
        <v>185</v>
      </c>
      <c r="L25" s="5">
        <v>113</v>
      </c>
      <c r="M25" s="5"/>
      <c r="N25" s="4">
        <f t="shared" si="4"/>
        <v>201</v>
      </c>
      <c r="O25" s="4">
        <f t="shared" si="4"/>
        <v>236</v>
      </c>
    </row>
    <row r="26" spans="1:15" ht="9" customHeight="1">
      <c r="A26" s="11" t="s">
        <v>31</v>
      </c>
      <c r="B26" s="4">
        <v>0</v>
      </c>
      <c r="C26" s="4">
        <v>0</v>
      </c>
      <c r="D26" s="5"/>
      <c r="E26" s="4">
        <v>2</v>
      </c>
      <c r="F26" s="4">
        <v>8</v>
      </c>
      <c r="G26" s="4">
        <v>0</v>
      </c>
      <c r="H26" s="4">
        <v>0</v>
      </c>
      <c r="I26" s="4">
        <v>0</v>
      </c>
      <c r="J26" s="5"/>
      <c r="K26" s="5">
        <v>10</v>
      </c>
      <c r="L26" s="5">
        <v>13</v>
      </c>
      <c r="M26" s="5"/>
      <c r="N26" s="4">
        <f t="shared" si="4"/>
        <v>12</v>
      </c>
      <c r="O26" s="4">
        <f t="shared" si="4"/>
        <v>21</v>
      </c>
    </row>
    <row r="27" spans="1:15" ht="9">
      <c r="A27" s="11" t="s">
        <v>55</v>
      </c>
      <c r="B27" s="4">
        <v>0</v>
      </c>
      <c r="C27" s="4">
        <v>0</v>
      </c>
      <c r="D27" s="4"/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/>
      <c r="K27" s="4">
        <v>0</v>
      </c>
      <c r="L27" s="4">
        <v>0</v>
      </c>
      <c r="M27" s="4">
        <v>0</v>
      </c>
      <c r="N27" s="4">
        <f t="shared" si="4"/>
        <v>0</v>
      </c>
      <c r="O27" s="4">
        <f t="shared" si="4"/>
        <v>0</v>
      </c>
    </row>
    <row r="28" spans="1:15" ht="9">
      <c r="A28" s="11" t="s">
        <v>56</v>
      </c>
      <c r="B28" s="4">
        <v>0</v>
      </c>
      <c r="C28" s="4">
        <v>0</v>
      </c>
      <c r="D28" s="4"/>
      <c r="E28" s="4">
        <v>2</v>
      </c>
      <c r="F28" s="4">
        <v>27</v>
      </c>
      <c r="G28" s="4">
        <v>0</v>
      </c>
      <c r="H28" s="4">
        <v>0</v>
      </c>
      <c r="I28" s="4">
        <v>0</v>
      </c>
      <c r="J28" s="4"/>
      <c r="K28" s="4">
        <v>23</v>
      </c>
      <c r="L28" s="4">
        <v>15</v>
      </c>
      <c r="M28" s="4">
        <v>0</v>
      </c>
      <c r="N28" s="4">
        <f t="shared" si="4"/>
        <v>25</v>
      </c>
      <c r="O28" s="4">
        <f t="shared" si="4"/>
        <v>42</v>
      </c>
    </row>
    <row r="29" spans="1:15" ht="9">
      <c r="A29" s="11" t="s">
        <v>47</v>
      </c>
      <c r="B29" s="4">
        <v>0</v>
      </c>
      <c r="C29" s="4">
        <v>0</v>
      </c>
      <c r="D29" s="4"/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/>
      <c r="K29" s="4">
        <v>52</v>
      </c>
      <c r="L29" s="4">
        <v>36</v>
      </c>
      <c r="M29" s="4">
        <v>0</v>
      </c>
      <c r="N29" s="4">
        <f t="shared" si="4"/>
        <v>52</v>
      </c>
      <c r="O29" s="4">
        <f t="shared" si="4"/>
        <v>36</v>
      </c>
    </row>
    <row r="30" spans="1:15" s="28" customFormat="1" ht="9">
      <c r="A30" s="11" t="s">
        <v>48</v>
      </c>
      <c r="B30" s="4">
        <v>0</v>
      </c>
      <c r="C30" s="4">
        <v>0</v>
      </c>
      <c r="D30" s="4"/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/>
      <c r="K30" s="4">
        <v>0</v>
      </c>
      <c r="L30" s="4">
        <v>0</v>
      </c>
      <c r="M30" s="4">
        <v>0</v>
      </c>
      <c r="N30" s="4">
        <f t="shared" si="4"/>
        <v>0</v>
      </c>
      <c r="O30" s="4">
        <f t="shared" si="4"/>
        <v>0</v>
      </c>
    </row>
    <row r="31" spans="1:15" ht="9">
      <c r="A31" s="11" t="s">
        <v>32</v>
      </c>
      <c r="B31" s="4">
        <v>1</v>
      </c>
      <c r="C31" s="4">
        <v>4</v>
      </c>
      <c r="D31" s="5"/>
      <c r="E31" s="5">
        <v>1</v>
      </c>
      <c r="F31" s="5">
        <v>24</v>
      </c>
      <c r="G31" s="5"/>
      <c r="H31" s="4">
        <v>0</v>
      </c>
      <c r="I31" s="4">
        <v>0</v>
      </c>
      <c r="J31" s="5"/>
      <c r="K31" s="5">
        <v>28</v>
      </c>
      <c r="L31" s="5">
        <v>27</v>
      </c>
      <c r="M31" s="5"/>
      <c r="N31" s="4">
        <f t="shared" si="4"/>
        <v>30</v>
      </c>
      <c r="O31" s="4">
        <f t="shared" si="4"/>
        <v>55</v>
      </c>
    </row>
    <row r="32" spans="1:15" ht="9">
      <c r="A32" s="8" t="s">
        <v>2</v>
      </c>
      <c r="B32" s="1">
        <v>0</v>
      </c>
      <c r="C32" s="1">
        <v>0</v>
      </c>
      <c r="D32" s="1"/>
      <c r="E32" s="1">
        <v>0</v>
      </c>
      <c r="F32" s="1">
        <v>0</v>
      </c>
      <c r="G32" s="1"/>
      <c r="H32" s="1">
        <v>0</v>
      </c>
      <c r="I32" s="1">
        <v>0</v>
      </c>
      <c r="J32" s="1"/>
      <c r="K32" s="1">
        <v>11</v>
      </c>
      <c r="L32" s="1">
        <v>31</v>
      </c>
      <c r="M32" s="1">
        <v>0</v>
      </c>
      <c r="N32" s="1">
        <f t="shared" si="4"/>
        <v>11</v>
      </c>
      <c r="O32" s="1">
        <f t="shared" si="4"/>
        <v>31</v>
      </c>
    </row>
    <row r="33" spans="1:15" ht="9">
      <c r="A33" s="10" t="s">
        <v>3</v>
      </c>
      <c r="B33" s="3">
        <f aca="true" t="shared" si="5" ref="B33:O33">SUM(B23:B32)</f>
        <v>1</v>
      </c>
      <c r="C33" s="3">
        <f t="shared" si="5"/>
        <v>4</v>
      </c>
      <c r="D33" s="3">
        <f t="shared" si="5"/>
        <v>0</v>
      </c>
      <c r="E33" s="3">
        <f t="shared" si="5"/>
        <v>26</v>
      </c>
      <c r="F33" s="3">
        <f t="shared" si="5"/>
        <v>250</v>
      </c>
      <c r="G33" s="3">
        <f t="shared" si="5"/>
        <v>0</v>
      </c>
      <c r="H33" s="3">
        <f t="shared" si="5"/>
        <v>0</v>
      </c>
      <c r="I33" s="3">
        <f t="shared" si="5"/>
        <v>0</v>
      </c>
      <c r="J33" s="3">
        <f t="shared" si="5"/>
        <v>0</v>
      </c>
      <c r="K33" s="3">
        <f t="shared" si="5"/>
        <v>319</v>
      </c>
      <c r="L33" s="3">
        <f t="shared" si="5"/>
        <v>245</v>
      </c>
      <c r="M33" s="3">
        <f t="shared" si="5"/>
        <v>0</v>
      </c>
      <c r="N33" s="3">
        <f t="shared" si="5"/>
        <v>346</v>
      </c>
      <c r="O33" s="3">
        <f t="shared" si="5"/>
        <v>499</v>
      </c>
    </row>
    <row r="34" spans="1:15" ht="9">
      <c r="A34" s="30" t="s">
        <v>70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9" customHeight="1">
      <c r="A35" s="31" t="s">
        <v>71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</v>
      </c>
      <c r="L35" s="7">
        <v>1</v>
      </c>
      <c r="M35" s="7">
        <v>0</v>
      </c>
      <c r="N35" s="7">
        <f>SUM(K35+H35+E35+B35)</f>
        <v>1</v>
      </c>
      <c r="O35" s="7">
        <f>SUM(L35+I35+F35+C35)</f>
        <v>1</v>
      </c>
    </row>
    <row r="36" spans="1:15" ht="9">
      <c r="A36" s="10" t="s">
        <v>4</v>
      </c>
      <c r="B36" s="3">
        <f aca="true" t="shared" si="6" ref="B36:O36">SUM(B33:B35)+B21</f>
        <v>3</v>
      </c>
      <c r="C36" s="3">
        <f t="shared" si="6"/>
        <v>74</v>
      </c>
      <c r="D36" s="3">
        <f t="shared" si="6"/>
        <v>0</v>
      </c>
      <c r="E36" s="3">
        <f t="shared" si="6"/>
        <v>31</v>
      </c>
      <c r="F36" s="3">
        <f t="shared" si="6"/>
        <v>275</v>
      </c>
      <c r="G36" s="3">
        <f t="shared" si="6"/>
        <v>0</v>
      </c>
      <c r="H36" s="3">
        <f t="shared" si="6"/>
        <v>2</v>
      </c>
      <c r="I36" s="3">
        <f t="shared" si="6"/>
        <v>3</v>
      </c>
      <c r="J36" s="3">
        <f t="shared" si="6"/>
        <v>0</v>
      </c>
      <c r="K36" s="3">
        <f t="shared" si="6"/>
        <v>320</v>
      </c>
      <c r="L36" s="3">
        <f t="shared" si="6"/>
        <v>246</v>
      </c>
      <c r="M36" s="3">
        <f t="shared" si="6"/>
        <v>0</v>
      </c>
      <c r="N36" s="3">
        <f t="shared" si="6"/>
        <v>356</v>
      </c>
      <c r="O36" s="3">
        <f t="shared" si="6"/>
        <v>598</v>
      </c>
    </row>
    <row r="37" spans="1:15" ht="9">
      <c r="A37" s="8" t="s">
        <v>5</v>
      </c>
      <c r="B37" s="1">
        <v>0</v>
      </c>
      <c r="C37" s="1">
        <v>0</v>
      </c>
      <c r="D37" s="1">
        <v>0</v>
      </c>
      <c r="E37" s="1">
        <v>18</v>
      </c>
      <c r="F37" s="1">
        <v>95</v>
      </c>
      <c r="G37" s="1">
        <v>0</v>
      </c>
      <c r="H37" s="1">
        <v>0</v>
      </c>
      <c r="I37" s="1">
        <v>0</v>
      </c>
      <c r="J37" s="2"/>
      <c r="K37" s="2">
        <v>582</v>
      </c>
      <c r="L37" s="2">
        <v>465</v>
      </c>
      <c r="M37" s="2"/>
      <c r="N37" s="1">
        <f aca="true" t="shared" si="7" ref="N37:O39">SUM(K37+H37+E37+B37)</f>
        <v>600</v>
      </c>
      <c r="O37" s="1">
        <f t="shared" si="7"/>
        <v>560</v>
      </c>
    </row>
    <row r="38" spans="1:15" ht="9">
      <c r="A38" s="8" t="s">
        <v>6</v>
      </c>
      <c r="B38" s="1">
        <v>0</v>
      </c>
      <c r="C38" s="1">
        <v>0</v>
      </c>
      <c r="D38" s="1">
        <v>0</v>
      </c>
      <c r="E38" s="1">
        <v>17</v>
      </c>
      <c r="F38" s="1">
        <v>23</v>
      </c>
      <c r="G38" s="1">
        <v>0</v>
      </c>
      <c r="H38" s="1">
        <v>0</v>
      </c>
      <c r="I38" s="1">
        <v>0</v>
      </c>
      <c r="J38" s="2"/>
      <c r="K38" s="2">
        <v>93</v>
      </c>
      <c r="L38" s="2">
        <v>206</v>
      </c>
      <c r="M38" s="2"/>
      <c r="N38" s="1">
        <f t="shared" si="7"/>
        <v>110</v>
      </c>
      <c r="O38" s="1">
        <f t="shared" si="7"/>
        <v>229</v>
      </c>
    </row>
    <row r="39" spans="1:15" s="28" customFormat="1" ht="9">
      <c r="A39" s="11" t="s">
        <v>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5"/>
      <c r="K39" s="4">
        <v>0</v>
      </c>
      <c r="L39" s="4">
        <v>0</v>
      </c>
      <c r="M39" s="4">
        <v>0</v>
      </c>
      <c r="N39" s="1">
        <f t="shared" si="7"/>
        <v>0</v>
      </c>
      <c r="O39" s="1">
        <f t="shared" si="7"/>
        <v>0</v>
      </c>
    </row>
    <row r="40" spans="1:15" ht="9">
      <c r="A40" s="10" t="s">
        <v>8</v>
      </c>
      <c r="B40" s="3">
        <f aca="true" t="shared" si="8" ref="B40:O40">SUM(B36:B38)</f>
        <v>3</v>
      </c>
      <c r="C40" s="3">
        <f t="shared" si="8"/>
        <v>74</v>
      </c>
      <c r="D40" s="3">
        <f t="shared" si="8"/>
        <v>0</v>
      </c>
      <c r="E40" s="3">
        <f t="shared" si="8"/>
        <v>66</v>
      </c>
      <c r="F40" s="3">
        <f t="shared" si="8"/>
        <v>393</v>
      </c>
      <c r="G40" s="3">
        <f t="shared" si="8"/>
        <v>0</v>
      </c>
      <c r="H40" s="3">
        <f t="shared" si="8"/>
        <v>2</v>
      </c>
      <c r="I40" s="3">
        <f t="shared" si="8"/>
        <v>3</v>
      </c>
      <c r="J40" s="3">
        <f t="shared" si="8"/>
        <v>0</v>
      </c>
      <c r="K40" s="3">
        <f t="shared" si="8"/>
        <v>995</v>
      </c>
      <c r="L40" s="3">
        <f t="shared" si="8"/>
        <v>917</v>
      </c>
      <c r="M40" s="3">
        <f t="shared" si="8"/>
        <v>0</v>
      </c>
      <c r="N40" s="3">
        <f t="shared" si="8"/>
        <v>1066</v>
      </c>
      <c r="O40" s="3">
        <f t="shared" si="8"/>
        <v>1387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&amp;C165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6.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5.5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22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1">
        <f aca="true" t="shared" si="0" ref="B11:M11">SUM(B12:B19)</f>
        <v>1</v>
      </c>
      <c r="C11" s="1">
        <f t="shared" si="0"/>
        <v>1</v>
      </c>
      <c r="D11" s="1">
        <f t="shared" si="0"/>
        <v>0</v>
      </c>
      <c r="E11" s="1">
        <f t="shared" si="0"/>
        <v>7</v>
      </c>
      <c r="F11" s="1">
        <f t="shared" si="0"/>
        <v>7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23</v>
      </c>
      <c r="L11" s="1">
        <f t="shared" si="0"/>
        <v>23</v>
      </c>
      <c r="M11" s="1">
        <f t="shared" si="0"/>
        <v>0</v>
      </c>
      <c r="N11" s="2">
        <f aca="true" t="shared" si="1" ref="N11:O20">SUM(B11+E11+H11+K11)</f>
        <v>31</v>
      </c>
      <c r="O11" s="2">
        <f t="shared" si="1"/>
        <v>31</v>
      </c>
    </row>
    <row r="12" spans="1:15" ht="9">
      <c r="A12" s="9" t="s">
        <v>23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/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f t="shared" si="1"/>
        <v>0</v>
      </c>
      <c r="O12" s="5">
        <f t="shared" si="1"/>
        <v>0</v>
      </c>
    </row>
    <row r="13" spans="1:15" ht="9">
      <c r="A13" s="9" t="s">
        <v>45</v>
      </c>
      <c r="B13" s="4">
        <v>0</v>
      </c>
      <c r="C13" s="4">
        <v>0</v>
      </c>
      <c r="D13" s="4"/>
      <c r="E13" s="4">
        <v>2</v>
      </c>
      <c r="F13" s="4">
        <v>2</v>
      </c>
      <c r="G13" s="4"/>
      <c r="H13" s="4">
        <v>0</v>
      </c>
      <c r="I13" s="4">
        <v>0</v>
      </c>
      <c r="J13" s="4"/>
      <c r="K13" s="4">
        <v>4</v>
      </c>
      <c r="L13" s="4">
        <v>7</v>
      </c>
      <c r="M13" s="4"/>
      <c r="N13" s="5">
        <f t="shared" si="1"/>
        <v>6</v>
      </c>
      <c r="O13" s="5">
        <f t="shared" si="1"/>
        <v>9</v>
      </c>
    </row>
    <row r="14" spans="1:15" s="28" customFormat="1" ht="9">
      <c r="A14" s="9" t="s">
        <v>46</v>
      </c>
      <c r="B14" s="4">
        <v>0</v>
      </c>
      <c r="C14" s="4">
        <v>0</v>
      </c>
      <c r="D14" s="4"/>
      <c r="E14" s="4">
        <v>5</v>
      </c>
      <c r="F14" s="4">
        <v>5</v>
      </c>
      <c r="G14" s="4"/>
      <c r="H14" s="4">
        <v>0</v>
      </c>
      <c r="I14" s="4">
        <v>0</v>
      </c>
      <c r="J14" s="4"/>
      <c r="K14" s="4">
        <v>11</v>
      </c>
      <c r="L14" s="4">
        <v>12</v>
      </c>
      <c r="M14" s="4"/>
      <c r="N14" s="5">
        <f t="shared" si="1"/>
        <v>16</v>
      </c>
      <c r="O14" s="5">
        <f t="shared" si="1"/>
        <v>17</v>
      </c>
    </row>
    <row r="15" spans="1:15" ht="9">
      <c r="A15" s="9" t="s">
        <v>24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8</v>
      </c>
      <c r="L15" s="4">
        <v>4</v>
      </c>
      <c r="M15" s="4">
        <v>0</v>
      </c>
      <c r="N15" s="5">
        <f t="shared" si="1"/>
        <v>8</v>
      </c>
      <c r="O15" s="5">
        <f t="shared" si="1"/>
        <v>4</v>
      </c>
    </row>
    <row r="16" spans="1:15" ht="9">
      <c r="A16" s="9" t="s">
        <v>25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5">
        <f t="shared" si="1"/>
        <v>0</v>
      </c>
      <c r="O16" s="5">
        <f t="shared" si="1"/>
        <v>0</v>
      </c>
    </row>
    <row r="17" spans="1:15" ht="9" customHeight="1">
      <c r="A17" s="9" t="s">
        <v>26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/>
      <c r="K17" s="4">
        <v>0</v>
      </c>
      <c r="L17" s="4">
        <v>0</v>
      </c>
      <c r="M17" s="4">
        <v>0</v>
      </c>
      <c r="N17" s="5">
        <f t="shared" si="1"/>
        <v>0</v>
      </c>
      <c r="O17" s="5">
        <f t="shared" si="1"/>
        <v>0</v>
      </c>
    </row>
    <row r="18" spans="1:15" ht="9" customHeight="1">
      <c r="A18" s="9" t="s">
        <v>27</v>
      </c>
      <c r="B18" s="4">
        <v>0</v>
      </c>
      <c r="C18" s="4">
        <v>0</v>
      </c>
      <c r="D18" s="4"/>
      <c r="E18" s="4">
        <v>0</v>
      </c>
      <c r="F18" s="4">
        <v>0</v>
      </c>
      <c r="G18" s="4"/>
      <c r="H18" s="4">
        <v>0</v>
      </c>
      <c r="I18" s="4">
        <v>0</v>
      </c>
      <c r="J18" s="4"/>
      <c r="K18" s="4">
        <v>0</v>
      </c>
      <c r="L18" s="4">
        <v>0</v>
      </c>
      <c r="M18" s="4"/>
      <c r="N18" s="5">
        <f t="shared" si="1"/>
        <v>0</v>
      </c>
      <c r="O18" s="5">
        <f t="shared" si="1"/>
        <v>0</v>
      </c>
    </row>
    <row r="19" spans="1:15" ht="9">
      <c r="A19" s="9" t="s">
        <v>34</v>
      </c>
      <c r="B19" s="4">
        <v>1</v>
      </c>
      <c r="C19" s="4">
        <v>1</v>
      </c>
      <c r="D19" s="4"/>
      <c r="E19" s="4">
        <v>0</v>
      </c>
      <c r="F19" s="4">
        <v>0</v>
      </c>
      <c r="G19" s="4"/>
      <c r="H19" s="4">
        <v>0</v>
      </c>
      <c r="I19" s="4">
        <v>0</v>
      </c>
      <c r="J19" s="4"/>
      <c r="K19" s="4">
        <v>0</v>
      </c>
      <c r="L19" s="4">
        <v>0</v>
      </c>
      <c r="M19" s="4"/>
      <c r="N19" s="5">
        <f t="shared" si="1"/>
        <v>1</v>
      </c>
      <c r="O19" s="5">
        <f t="shared" si="1"/>
        <v>1</v>
      </c>
    </row>
    <row r="20" spans="1:15" ht="9">
      <c r="A20" s="8" t="s">
        <v>35</v>
      </c>
      <c r="B20" s="1">
        <v>0</v>
      </c>
      <c r="C20" s="1">
        <v>0</v>
      </c>
      <c r="D20" s="1"/>
      <c r="E20" s="1">
        <v>102</v>
      </c>
      <c r="F20" s="1">
        <v>347</v>
      </c>
      <c r="G20" s="1"/>
      <c r="H20" s="1">
        <v>24</v>
      </c>
      <c r="I20" s="1">
        <v>138</v>
      </c>
      <c r="J20" s="1"/>
      <c r="K20" s="1">
        <v>91</v>
      </c>
      <c r="L20" s="1">
        <v>115</v>
      </c>
      <c r="M20" s="1"/>
      <c r="N20" s="2">
        <f t="shared" si="1"/>
        <v>217</v>
      </c>
      <c r="O20" s="2">
        <f t="shared" si="1"/>
        <v>600</v>
      </c>
    </row>
    <row r="21" spans="1:15" ht="9">
      <c r="A21" s="10" t="s">
        <v>36</v>
      </c>
      <c r="B21" s="7">
        <f aca="true" t="shared" si="2" ref="B21:O21">SUM(B12:B20)</f>
        <v>1</v>
      </c>
      <c r="C21" s="7">
        <f t="shared" si="2"/>
        <v>1</v>
      </c>
      <c r="D21" s="7">
        <f t="shared" si="2"/>
        <v>0</v>
      </c>
      <c r="E21" s="7">
        <f t="shared" si="2"/>
        <v>109</v>
      </c>
      <c r="F21" s="7">
        <f t="shared" si="2"/>
        <v>354</v>
      </c>
      <c r="G21" s="7">
        <f t="shared" si="2"/>
        <v>0</v>
      </c>
      <c r="H21" s="7">
        <f t="shared" si="2"/>
        <v>24</v>
      </c>
      <c r="I21" s="7">
        <f t="shared" si="2"/>
        <v>138</v>
      </c>
      <c r="J21" s="7">
        <f t="shared" si="2"/>
        <v>0</v>
      </c>
      <c r="K21" s="7">
        <f t="shared" si="2"/>
        <v>114</v>
      </c>
      <c r="L21" s="7">
        <f t="shared" si="2"/>
        <v>138</v>
      </c>
      <c r="M21" s="7">
        <f t="shared" si="2"/>
        <v>0</v>
      </c>
      <c r="N21" s="7">
        <f t="shared" si="2"/>
        <v>248</v>
      </c>
      <c r="O21" s="7">
        <f t="shared" si="2"/>
        <v>631</v>
      </c>
    </row>
    <row r="22" spans="1:15" s="28" customFormat="1" ht="9">
      <c r="A22" s="8" t="s">
        <v>1</v>
      </c>
      <c r="B22" s="2">
        <f aca="true" t="shared" si="3" ref="B22:O22">SUM(B23:B31)</f>
        <v>1</v>
      </c>
      <c r="C22" s="2">
        <f t="shared" si="3"/>
        <v>1</v>
      </c>
      <c r="D22" s="2">
        <f t="shared" si="3"/>
        <v>0</v>
      </c>
      <c r="E22" s="2">
        <f t="shared" si="3"/>
        <v>1</v>
      </c>
      <c r="F22" s="2">
        <f t="shared" si="3"/>
        <v>2</v>
      </c>
      <c r="G22" s="2">
        <f t="shared" si="3"/>
        <v>0</v>
      </c>
      <c r="H22" s="2">
        <f t="shared" si="3"/>
        <v>0</v>
      </c>
      <c r="I22" s="2">
        <f t="shared" si="3"/>
        <v>0</v>
      </c>
      <c r="J22" s="2">
        <f t="shared" si="3"/>
        <v>0</v>
      </c>
      <c r="K22" s="2">
        <f t="shared" si="3"/>
        <v>5</v>
      </c>
      <c r="L22" s="2">
        <f t="shared" si="3"/>
        <v>22</v>
      </c>
      <c r="M22" s="2">
        <f t="shared" si="3"/>
        <v>0</v>
      </c>
      <c r="N22" s="2">
        <f t="shared" si="3"/>
        <v>7</v>
      </c>
      <c r="O22" s="2">
        <f t="shared" si="3"/>
        <v>25</v>
      </c>
    </row>
    <row r="23" spans="1:15" ht="9">
      <c r="A23" s="11" t="s">
        <v>28</v>
      </c>
      <c r="B23" s="1">
        <v>0</v>
      </c>
      <c r="C23" s="1">
        <v>0</v>
      </c>
      <c r="D23" s="1">
        <v>0</v>
      </c>
      <c r="E23" s="1">
        <v>0</v>
      </c>
      <c r="F23" s="1"/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2">
        <f aca="true" t="shared" si="4" ref="N23:O32">SUM(B23+E23+H23+K23)</f>
        <v>0</v>
      </c>
      <c r="O23" s="2">
        <f t="shared" si="4"/>
        <v>0</v>
      </c>
    </row>
    <row r="24" spans="1:15" ht="9">
      <c r="A24" s="11" t="s">
        <v>29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2">
        <f t="shared" si="4"/>
        <v>0</v>
      </c>
      <c r="O24" s="2">
        <f t="shared" si="4"/>
        <v>0</v>
      </c>
    </row>
    <row r="25" spans="1:15" ht="9" customHeight="1">
      <c r="A25" s="11" t="s">
        <v>30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2">
        <f t="shared" si="4"/>
        <v>0</v>
      </c>
      <c r="O25" s="2">
        <f t="shared" si="4"/>
        <v>0</v>
      </c>
    </row>
    <row r="26" spans="1:15" ht="9" customHeight="1">
      <c r="A26" s="11" t="s">
        <v>31</v>
      </c>
      <c r="B26" s="1">
        <v>0</v>
      </c>
      <c r="C26" s="1">
        <v>0</v>
      </c>
      <c r="D26" s="1"/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/>
      <c r="K26" s="1">
        <v>0</v>
      </c>
      <c r="L26" s="1">
        <v>0</v>
      </c>
      <c r="M26" s="1"/>
      <c r="N26" s="2">
        <f t="shared" si="4"/>
        <v>0</v>
      </c>
      <c r="O26" s="2">
        <f t="shared" si="4"/>
        <v>0</v>
      </c>
    </row>
    <row r="27" spans="1:15" ht="9">
      <c r="A27" s="11" t="s">
        <v>55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4">
        <v>0</v>
      </c>
      <c r="L27" s="4">
        <v>0</v>
      </c>
      <c r="M27" s="1">
        <v>0</v>
      </c>
      <c r="N27" s="5">
        <f t="shared" si="4"/>
        <v>0</v>
      </c>
      <c r="O27" s="5">
        <f t="shared" si="4"/>
        <v>0</v>
      </c>
    </row>
    <row r="28" spans="1:15" ht="9">
      <c r="A28" s="11" t="s">
        <v>56</v>
      </c>
      <c r="B28" s="1">
        <v>0</v>
      </c>
      <c r="C28" s="1">
        <v>0</v>
      </c>
      <c r="D28" s="1"/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/>
      <c r="K28" s="4">
        <v>0</v>
      </c>
      <c r="L28" s="4">
        <v>0</v>
      </c>
      <c r="M28" s="1"/>
      <c r="N28" s="5">
        <f t="shared" si="4"/>
        <v>0</v>
      </c>
      <c r="O28" s="5">
        <f t="shared" si="4"/>
        <v>0</v>
      </c>
    </row>
    <row r="29" spans="1:15" ht="9">
      <c r="A29" s="11" t="s">
        <v>47</v>
      </c>
      <c r="B29" s="1">
        <v>0</v>
      </c>
      <c r="C29" s="1">
        <v>0</v>
      </c>
      <c r="D29" s="1"/>
      <c r="E29" s="1">
        <v>0</v>
      </c>
      <c r="F29" s="1">
        <v>0</v>
      </c>
      <c r="G29" s="1"/>
      <c r="H29" s="1">
        <v>0</v>
      </c>
      <c r="I29" s="1">
        <v>0</v>
      </c>
      <c r="J29" s="1"/>
      <c r="K29" s="4">
        <v>3</v>
      </c>
      <c r="L29" s="4">
        <v>1</v>
      </c>
      <c r="M29" s="1"/>
      <c r="N29" s="5">
        <f t="shared" si="4"/>
        <v>3</v>
      </c>
      <c r="O29" s="5">
        <f t="shared" si="4"/>
        <v>1</v>
      </c>
    </row>
    <row r="30" spans="1:15" s="28" customFormat="1" ht="9">
      <c r="A30" s="11" t="s">
        <v>48</v>
      </c>
      <c r="B30" s="1">
        <v>0</v>
      </c>
      <c r="C30" s="1">
        <v>0</v>
      </c>
      <c r="D30" s="1"/>
      <c r="E30" s="1">
        <v>0</v>
      </c>
      <c r="F30" s="1">
        <v>0</v>
      </c>
      <c r="G30" s="1"/>
      <c r="H30" s="1">
        <v>0</v>
      </c>
      <c r="I30" s="1">
        <v>0</v>
      </c>
      <c r="J30" s="1"/>
      <c r="K30" s="4">
        <v>0</v>
      </c>
      <c r="L30" s="4">
        <v>0</v>
      </c>
      <c r="M30" s="1"/>
      <c r="N30" s="5">
        <f t="shared" si="4"/>
        <v>0</v>
      </c>
      <c r="O30" s="5">
        <f t="shared" si="4"/>
        <v>0</v>
      </c>
    </row>
    <row r="31" spans="1:15" ht="9">
      <c r="A31" s="11" t="s">
        <v>32</v>
      </c>
      <c r="B31" s="4">
        <v>1</v>
      </c>
      <c r="C31" s="4">
        <v>1</v>
      </c>
      <c r="D31" s="4"/>
      <c r="E31" s="4">
        <v>1</v>
      </c>
      <c r="F31" s="4">
        <v>2</v>
      </c>
      <c r="G31" s="1"/>
      <c r="H31" s="1">
        <v>0</v>
      </c>
      <c r="I31" s="1">
        <v>0</v>
      </c>
      <c r="J31" s="1"/>
      <c r="K31" s="4">
        <v>2</v>
      </c>
      <c r="L31" s="4">
        <v>21</v>
      </c>
      <c r="M31" s="1"/>
      <c r="N31" s="5">
        <f t="shared" si="4"/>
        <v>4</v>
      </c>
      <c r="O31" s="5">
        <f t="shared" si="4"/>
        <v>24</v>
      </c>
    </row>
    <row r="32" spans="1:15" ht="9">
      <c r="A32" s="8" t="s">
        <v>2</v>
      </c>
      <c r="B32" s="1">
        <v>1</v>
      </c>
      <c r="C32" s="1">
        <v>1</v>
      </c>
      <c r="D32" s="1"/>
      <c r="E32" s="1">
        <v>0</v>
      </c>
      <c r="F32" s="1">
        <v>0</v>
      </c>
      <c r="G32" s="1"/>
      <c r="H32" s="1">
        <v>0</v>
      </c>
      <c r="I32" s="1">
        <v>0</v>
      </c>
      <c r="J32" s="1"/>
      <c r="K32" s="1">
        <v>31</v>
      </c>
      <c r="L32" s="1">
        <v>25</v>
      </c>
      <c r="M32" s="1"/>
      <c r="N32" s="2">
        <f t="shared" si="4"/>
        <v>32</v>
      </c>
      <c r="O32" s="2">
        <f t="shared" si="4"/>
        <v>26</v>
      </c>
    </row>
    <row r="33" spans="1:15" ht="9">
      <c r="A33" s="10" t="s">
        <v>3</v>
      </c>
      <c r="B33" s="7">
        <f aca="true" t="shared" si="5" ref="B33:O33">SUM(B23:B32)</f>
        <v>2</v>
      </c>
      <c r="C33" s="7">
        <f t="shared" si="5"/>
        <v>2</v>
      </c>
      <c r="D33" s="7">
        <f t="shared" si="5"/>
        <v>0</v>
      </c>
      <c r="E33" s="7">
        <f t="shared" si="5"/>
        <v>1</v>
      </c>
      <c r="F33" s="7">
        <f t="shared" si="5"/>
        <v>2</v>
      </c>
      <c r="G33" s="7">
        <f t="shared" si="5"/>
        <v>0</v>
      </c>
      <c r="H33" s="7">
        <f t="shared" si="5"/>
        <v>0</v>
      </c>
      <c r="I33" s="7">
        <f t="shared" si="5"/>
        <v>0</v>
      </c>
      <c r="J33" s="7">
        <f t="shared" si="5"/>
        <v>0</v>
      </c>
      <c r="K33" s="7">
        <f t="shared" si="5"/>
        <v>36</v>
      </c>
      <c r="L33" s="7">
        <f t="shared" si="5"/>
        <v>47</v>
      </c>
      <c r="M33" s="7">
        <f t="shared" si="5"/>
        <v>0</v>
      </c>
      <c r="N33" s="7">
        <f t="shared" si="5"/>
        <v>39</v>
      </c>
      <c r="O33" s="7">
        <f t="shared" si="5"/>
        <v>51</v>
      </c>
    </row>
    <row r="34" spans="1:15" ht="9">
      <c r="A34" s="30" t="s">
        <v>70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9" customHeight="1">
      <c r="A35" s="31" t="s">
        <v>71</v>
      </c>
      <c r="B35" s="7">
        <v>0</v>
      </c>
      <c r="C35" s="7">
        <v>0</v>
      </c>
      <c r="D35" s="7"/>
      <c r="E35" s="7">
        <v>1</v>
      </c>
      <c r="F35" s="7">
        <v>1</v>
      </c>
      <c r="G35" s="7"/>
      <c r="H35" s="7">
        <v>0</v>
      </c>
      <c r="I35" s="7">
        <v>0</v>
      </c>
      <c r="J35" s="7"/>
      <c r="K35" s="7">
        <v>15</v>
      </c>
      <c r="L35" s="7">
        <v>12</v>
      </c>
      <c r="M35" s="7"/>
      <c r="N35" s="3">
        <f>SUM(B35+E35+H35+K35)</f>
        <v>16</v>
      </c>
      <c r="O35" s="3">
        <f>SUM(C35+F35+I35+L35)</f>
        <v>13</v>
      </c>
    </row>
    <row r="36" spans="1:15" ht="9">
      <c r="A36" s="10" t="s">
        <v>4</v>
      </c>
      <c r="B36" s="7">
        <f aca="true" t="shared" si="6" ref="B36:O36">SUM(B21+B33+B35)</f>
        <v>3</v>
      </c>
      <c r="C36" s="7">
        <f t="shared" si="6"/>
        <v>3</v>
      </c>
      <c r="D36" s="7">
        <f t="shared" si="6"/>
        <v>0</v>
      </c>
      <c r="E36" s="7">
        <f t="shared" si="6"/>
        <v>111</v>
      </c>
      <c r="F36" s="7">
        <f t="shared" si="6"/>
        <v>357</v>
      </c>
      <c r="G36" s="7">
        <f t="shared" si="6"/>
        <v>0</v>
      </c>
      <c r="H36" s="7">
        <f t="shared" si="6"/>
        <v>24</v>
      </c>
      <c r="I36" s="7">
        <f t="shared" si="6"/>
        <v>138</v>
      </c>
      <c r="J36" s="7">
        <f t="shared" si="6"/>
        <v>0</v>
      </c>
      <c r="K36" s="7">
        <f t="shared" si="6"/>
        <v>165</v>
      </c>
      <c r="L36" s="7">
        <f t="shared" si="6"/>
        <v>197</v>
      </c>
      <c r="M36" s="7">
        <f t="shared" si="6"/>
        <v>0</v>
      </c>
      <c r="N36" s="7">
        <f t="shared" si="6"/>
        <v>303</v>
      </c>
      <c r="O36" s="7">
        <f t="shared" si="6"/>
        <v>695</v>
      </c>
    </row>
    <row r="37" spans="1:15" ht="9">
      <c r="A37" s="8" t="s">
        <v>5</v>
      </c>
      <c r="B37" s="1">
        <v>0</v>
      </c>
      <c r="C37" s="1">
        <v>0</v>
      </c>
      <c r="D37" s="1"/>
      <c r="E37" s="1">
        <v>0</v>
      </c>
      <c r="F37" s="1">
        <v>0</v>
      </c>
      <c r="G37" s="1"/>
      <c r="H37" s="1">
        <v>0</v>
      </c>
      <c r="I37" s="1">
        <v>0</v>
      </c>
      <c r="J37" s="1"/>
      <c r="K37" s="1">
        <v>71</v>
      </c>
      <c r="L37" s="1">
        <v>43</v>
      </c>
      <c r="M37" s="1"/>
      <c r="N37" s="2">
        <f aca="true" t="shared" si="7" ref="N37:O39">SUM(B37+E37+H37+K37)</f>
        <v>71</v>
      </c>
      <c r="O37" s="2">
        <f t="shared" si="7"/>
        <v>43</v>
      </c>
    </row>
    <row r="38" spans="1:15" ht="9">
      <c r="A38" s="8" t="s">
        <v>6</v>
      </c>
      <c r="B38" s="1">
        <v>0</v>
      </c>
      <c r="C38" s="1">
        <v>0</v>
      </c>
      <c r="D38" s="1"/>
      <c r="E38" s="1">
        <v>0</v>
      </c>
      <c r="F38" s="1">
        <v>0</v>
      </c>
      <c r="G38" s="1"/>
      <c r="H38" s="1">
        <v>0</v>
      </c>
      <c r="I38" s="1">
        <v>0</v>
      </c>
      <c r="J38" s="1"/>
      <c r="K38" s="1">
        <v>59</v>
      </c>
      <c r="L38" s="1">
        <v>17</v>
      </c>
      <c r="M38" s="1"/>
      <c r="N38" s="2">
        <f t="shared" si="7"/>
        <v>59</v>
      </c>
      <c r="O38" s="2">
        <f t="shared" si="7"/>
        <v>17</v>
      </c>
    </row>
    <row r="39" spans="1:15" s="28" customFormat="1" ht="9">
      <c r="A39" s="11" t="s">
        <v>7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/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f t="shared" si="7"/>
        <v>0</v>
      </c>
      <c r="O39" s="2">
        <f t="shared" si="7"/>
        <v>0</v>
      </c>
    </row>
    <row r="40" spans="1:15" ht="9">
      <c r="A40" s="10" t="s">
        <v>8</v>
      </c>
      <c r="B40" s="3">
        <f>SUM(B36:B38)</f>
        <v>3</v>
      </c>
      <c r="C40" s="3">
        <f>SUM(C36:C38)</f>
        <v>3</v>
      </c>
      <c r="D40" s="3"/>
      <c r="E40" s="3">
        <f>SUM(E36:E38)</f>
        <v>111</v>
      </c>
      <c r="F40" s="3">
        <f>SUM(F36:F38)</f>
        <v>357</v>
      </c>
      <c r="G40" s="3"/>
      <c r="H40" s="3">
        <f>SUM(H36:H38)</f>
        <v>24</v>
      </c>
      <c r="I40" s="3">
        <f>SUM(I36:I38)</f>
        <v>138</v>
      </c>
      <c r="J40" s="3"/>
      <c r="K40" s="3">
        <f>SUM(K36:K38)</f>
        <v>295</v>
      </c>
      <c r="L40" s="3">
        <f>SUM(L36:L38)</f>
        <v>257</v>
      </c>
      <c r="M40" s="3"/>
      <c r="N40" s="3">
        <f>SUM(N36:N38)</f>
        <v>433</v>
      </c>
      <c r="O40" s="3">
        <f>SUM(O36:O38)</f>
        <v>755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&amp;C148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B44" sqref="B44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3.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4.2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3.25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1">
        <f aca="true" t="shared" si="0" ref="B11:M11">SUM(B12:B19)</f>
        <v>34</v>
      </c>
      <c r="C11" s="1">
        <f t="shared" si="0"/>
        <v>473</v>
      </c>
      <c r="D11" s="1">
        <f t="shared" si="0"/>
        <v>0</v>
      </c>
      <c r="E11" s="1">
        <f t="shared" si="0"/>
        <v>17</v>
      </c>
      <c r="F11" s="1">
        <f t="shared" si="0"/>
        <v>149</v>
      </c>
      <c r="G11" s="1">
        <f t="shared" si="0"/>
        <v>0</v>
      </c>
      <c r="H11" s="1">
        <f t="shared" si="0"/>
        <v>9</v>
      </c>
      <c r="I11" s="1">
        <f t="shared" si="0"/>
        <v>96</v>
      </c>
      <c r="J11" s="1">
        <f t="shared" si="0"/>
        <v>0</v>
      </c>
      <c r="K11" s="1">
        <f t="shared" si="0"/>
        <v>204</v>
      </c>
      <c r="L11" s="1">
        <f t="shared" si="0"/>
        <v>1518</v>
      </c>
      <c r="M11" s="1">
        <f t="shared" si="0"/>
        <v>0</v>
      </c>
      <c r="N11" s="1">
        <f aca="true" t="shared" si="1" ref="N11:O20">SUM(K11+H11+E11+B11)</f>
        <v>264</v>
      </c>
      <c r="O11" s="1">
        <f t="shared" si="1"/>
        <v>2236</v>
      </c>
    </row>
    <row r="12" spans="1:15" ht="9">
      <c r="A12" s="9" t="s">
        <v>23</v>
      </c>
      <c r="B12" s="5">
        <v>2</v>
      </c>
      <c r="C12" s="5">
        <v>6</v>
      </c>
      <c r="D12" s="5"/>
      <c r="E12" s="5">
        <v>1</v>
      </c>
      <c r="F12" s="5">
        <v>5</v>
      </c>
      <c r="G12" s="5"/>
      <c r="H12" s="4">
        <v>0</v>
      </c>
      <c r="I12" s="4">
        <v>0</v>
      </c>
      <c r="J12" s="5"/>
      <c r="K12" s="5">
        <v>0</v>
      </c>
      <c r="L12" s="5">
        <v>0</v>
      </c>
      <c r="M12" s="5"/>
      <c r="N12" s="1">
        <f t="shared" si="1"/>
        <v>3</v>
      </c>
      <c r="O12" s="1">
        <f t="shared" si="1"/>
        <v>11</v>
      </c>
    </row>
    <row r="13" spans="1:15" ht="9">
      <c r="A13" s="9" t="s">
        <v>45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">
        <f t="shared" si="1"/>
        <v>0</v>
      </c>
      <c r="O13" s="1">
        <f t="shared" si="1"/>
        <v>0</v>
      </c>
    </row>
    <row r="14" spans="1:15" s="28" customFormat="1" ht="9">
      <c r="A14" s="9" t="s">
        <v>46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f t="shared" si="1"/>
        <v>0</v>
      </c>
      <c r="O14" s="4">
        <f t="shared" si="1"/>
        <v>0</v>
      </c>
    </row>
    <row r="15" spans="1:15" ht="9">
      <c r="A15" s="9" t="s">
        <v>24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f t="shared" si="1"/>
        <v>0</v>
      </c>
      <c r="O15" s="4">
        <f t="shared" si="1"/>
        <v>0</v>
      </c>
    </row>
    <row r="16" spans="1:15" ht="9">
      <c r="A16" s="9" t="s">
        <v>25</v>
      </c>
      <c r="B16" s="5">
        <v>31</v>
      </c>
      <c r="C16" s="5">
        <v>466</v>
      </c>
      <c r="D16" s="5"/>
      <c r="E16" s="5">
        <v>13</v>
      </c>
      <c r="F16" s="5">
        <v>119</v>
      </c>
      <c r="G16" s="5"/>
      <c r="H16" s="5">
        <v>9</v>
      </c>
      <c r="I16" s="5">
        <v>96</v>
      </c>
      <c r="J16" s="5"/>
      <c r="K16" s="5">
        <v>187</v>
      </c>
      <c r="L16" s="5">
        <v>1440</v>
      </c>
      <c r="M16" s="5"/>
      <c r="N16" s="4">
        <f t="shared" si="1"/>
        <v>240</v>
      </c>
      <c r="O16" s="4">
        <f t="shared" si="1"/>
        <v>2121</v>
      </c>
    </row>
    <row r="17" spans="1:15" ht="9" customHeight="1">
      <c r="A17" s="9" t="s">
        <v>26</v>
      </c>
      <c r="B17" s="4">
        <v>0</v>
      </c>
      <c r="C17" s="4">
        <v>0</v>
      </c>
      <c r="D17" s="5"/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5"/>
      <c r="K17" s="5">
        <v>4</v>
      </c>
      <c r="L17" s="5">
        <v>25</v>
      </c>
      <c r="M17" s="5"/>
      <c r="N17" s="4">
        <f t="shared" si="1"/>
        <v>4</v>
      </c>
      <c r="O17" s="4">
        <f t="shared" si="1"/>
        <v>25</v>
      </c>
    </row>
    <row r="18" spans="1:15" ht="9" customHeight="1">
      <c r="A18" s="9" t="s">
        <v>27</v>
      </c>
      <c r="B18" s="4">
        <v>1</v>
      </c>
      <c r="C18" s="4">
        <v>1</v>
      </c>
      <c r="D18" s="5"/>
      <c r="E18" s="5">
        <v>3</v>
      </c>
      <c r="F18" s="5">
        <v>25</v>
      </c>
      <c r="G18" s="5"/>
      <c r="H18" s="4">
        <v>0</v>
      </c>
      <c r="I18" s="4">
        <v>0</v>
      </c>
      <c r="J18" s="5"/>
      <c r="K18" s="5">
        <v>7</v>
      </c>
      <c r="L18" s="5">
        <v>25</v>
      </c>
      <c r="M18" s="5"/>
      <c r="N18" s="4">
        <f t="shared" si="1"/>
        <v>11</v>
      </c>
      <c r="O18" s="4">
        <f t="shared" si="1"/>
        <v>51</v>
      </c>
    </row>
    <row r="19" spans="1:15" ht="9">
      <c r="A19" s="9" t="s">
        <v>34</v>
      </c>
      <c r="B19" s="4">
        <v>0</v>
      </c>
      <c r="C19" s="4">
        <v>0</v>
      </c>
      <c r="D19" s="5"/>
      <c r="E19" s="5">
        <v>0</v>
      </c>
      <c r="F19" s="5">
        <v>0</v>
      </c>
      <c r="G19" s="5"/>
      <c r="H19" s="4">
        <v>0</v>
      </c>
      <c r="I19" s="4">
        <v>0</v>
      </c>
      <c r="J19" s="5"/>
      <c r="K19" s="5">
        <v>6</v>
      </c>
      <c r="L19" s="5">
        <v>28</v>
      </c>
      <c r="M19" s="5"/>
      <c r="N19" s="4">
        <f t="shared" si="1"/>
        <v>6</v>
      </c>
      <c r="O19" s="4">
        <f t="shared" si="1"/>
        <v>28</v>
      </c>
    </row>
    <row r="20" spans="1:15" ht="9">
      <c r="A20" s="8" t="s">
        <v>35</v>
      </c>
      <c r="B20" s="1">
        <v>0</v>
      </c>
      <c r="C20" s="1">
        <v>0</v>
      </c>
      <c r="D20" s="2"/>
      <c r="E20" s="1">
        <v>0</v>
      </c>
      <c r="F20" s="1">
        <v>0</v>
      </c>
      <c r="G20" s="2"/>
      <c r="H20" s="1">
        <v>0</v>
      </c>
      <c r="I20" s="1">
        <v>0</v>
      </c>
      <c r="J20" s="2"/>
      <c r="K20" s="2">
        <v>9</v>
      </c>
      <c r="L20" s="2">
        <v>21</v>
      </c>
      <c r="M20" s="2"/>
      <c r="N20" s="1">
        <f t="shared" si="1"/>
        <v>9</v>
      </c>
      <c r="O20" s="1">
        <f t="shared" si="1"/>
        <v>21</v>
      </c>
    </row>
    <row r="21" spans="1:15" ht="9">
      <c r="A21" s="10" t="s">
        <v>36</v>
      </c>
      <c r="B21" s="3">
        <f aca="true" t="shared" si="2" ref="B21:O21">SUM(B12:B20)</f>
        <v>34</v>
      </c>
      <c r="C21" s="3">
        <f t="shared" si="2"/>
        <v>473</v>
      </c>
      <c r="D21" s="3">
        <f t="shared" si="2"/>
        <v>0</v>
      </c>
      <c r="E21" s="3">
        <f t="shared" si="2"/>
        <v>17</v>
      </c>
      <c r="F21" s="3">
        <f t="shared" si="2"/>
        <v>149</v>
      </c>
      <c r="G21" s="3">
        <f t="shared" si="2"/>
        <v>0</v>
      </c>
      <c r="H21" s="3">
        <f t="shared" si="2"/>
        <v>9</v>
      </c>
      <c r="I21" s="3">
        <f t="shared" si="2"/>
        <v>96</v>
      </c>
      <c r="J21" s="3">
        <f t="shared" si="2"/>
        <v>0</v>
      </c>
      <c r="K21" s="3">
        <f t="shared" si="2"/>
        <v>213</v>
      </c>
      <c r="L21" s="3">
        <f t="shared" si="2"/>
        <v>1539</v>
      </c>
      <c r="M21" s="3">
        <f t="shared" si="2"/>
        <v>0</v>
      </c>
      <c r="N21" s="3">
        <f t="shared" si="2"/>
        <v>273</v>
      </c>
      <c r="O21" s="3">
        <f t="shared" si="2"/>
        <v>2257</v>
      </c>
    </row>
    <row r="22" spans="1:15" s="28" customFormat="1" ht="9">
      <c r="A22" s="8" t="s">
        <v>1</v>
      </c>
      <c r="B22" s="1">
        <f aca="true" t="shared" si="3" ref="B22:M22">SUM(B23:B31)</f>
        <v>6</v>
      </c>
      <c r="C22" s="1">
        <f t="shared" si="3"/>
        <v>19</v>
      </c>
      <c r="D22" s="1">
        <f t="shared" si="3"/>
        <v>0</v>
      </c>
      <c r="E22" s="1">
        <f t="shared" si="3"/>
        <v>54</v>
      </c>
      <c r="F22" s="1">
        <f t="shared" si="3"/>
        <v>610</v>
      </c>
      <c r="G22" s="1">
        <f t="shared" si="3"/>
        <v>0</v>
      </c>
      <c r="H22" s="1">
        <f t="shared" si="3"/>
        <v>1</v>
      </c>
      <c r="I22" s="1">
        <f t="shared" si="3"/>
        <v>1</v>
      </c>
      <c r="J22" s="1">
        <f t="shared" si="3"/>
        <v>0</v>
      </c>
      <c r="K22" s="1">
        <f t="shared" si="3"/>
        <v>361</v>
      </c>
      <c r="L22" s="1">
        <f t="shared" si="3"/>
        <v>1065</v>
      </c>
      <c r="M22" s="1">
        <f t="shared" si="3"/>
        <v>0</v>
      </c>
      <c r="N22" s="1">
        <f aca="true" t="shared" si="4" ref="N22:O32">SUM(K22+H22+E22+B22)</f>
        <v>422</v>
      </c>
      <c r="O22" s="1">
        <f t="shared" si="4"/>
        <v>1695</v>
      </c>
    </row>
    <row r="23" spans="1:15" ht="9">
      <c r="A23" s="11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1">
        <f t="shared" si="4"/>
        <v>0</v>
      </c>
      <c r="O23" s="1">
        <f t="shared" si="4"/>
        <v>0</v>
      </c>
    </row>
    <row r="24" spans="1:15" ht="9">
      <c r="A24" s="11" t="s">
        <v>29</v>
      </c>
      <c r="B24" s="5">
        <v>0</v>
      </c>
      <c r="C24" s="5">
        <v>0</v>
      </c>
      <c r="D24" s="5"/>
      <c r="E24" s="5">
        <v>0</v>
      </c>
      <c r="F24" s="5">
        <v>0</v>
      </c>
      <c r="G24" s="5"/>
      <c r="H24" s="5">
        <v>0</v>
      </c>
      <c r="I24" s="5">
        <v>0</v>
      </c>
      <c r="J24" s="5"/>
      <c r="K24" s="5">
        <v>1</v>
      </c>
      <c r="L24" s="5">
        <v>1</v>
      </c>
      <c r="M24" s="5"/>
      <c r="N24" s="4">
        <f t="shared" si="4"/>
        <v>1</v>
      </c>
      <c r="O24" s="4">
        <f t="shared" si="4"/>
        <v>1</v>
      </c>
    </row>
    <row r="25" spans="1:15" ht="9" customHeight="1">
      <c r="A25" s="11" t="s">
        <v>30</v>
      </c>
      <c r="B25" s="5">
        <v>2</v>
      </c>
      <c r="C25" s="5">
        <v>5</v>
      </c>
      <c r="D25" s="5"/>
      <c r="E25" s="5">
        <v>4</v>
      </c>
      <c r="F25" s="5">
        <v>110</v>
      </c>
      <c r="G25" s="5"/>
      <c r="H25" s="5">
        <v>0</v>
      </c>
      <c r="I25" s="5">
        <v>0</v>
      </c>
      <c r="J25" s="5"/>
      <c r="K25" s="5">
        <v>30</v>
      </c>
      <c r="L25" s="5">
        <v>78</v>
      </c>
      <c r="M25" s="5"/>
      <c r="N25" s="4">
        <f t="shared" si="4"/>
        <v>36</v>
      </c>
      <c r="O25" s="4">
        <f t="shared" si="4"/>
        <v>193</v>
      </c>
    </row>
    <row r="26" spans="1:15" ht="9" customHeight="1">
      <c r="A26" s="11" t="s">
        <v>31</v>
      </c>
      <c r="B26" s="5">
        <v>0</v>
      </c>
      <c r="C26" s="5">
        <v>0</v>
      </c>
      <c r="D26" s="5"/>
      <c r="E26" s="5">
        <v>3</v>
      </c>
      <c r="F26" s="5">
        <v>8</v>
      </c>
      <c r="G26" s="5"/>
      <c r="H26" s="5">
        <v>0</v>
      </c>
      <c r="I26" s="5">
        <v>0</v>
      </c>
      <c r="J26" s="5"/>
      <c r="K26" s="5">
        <v>104</v>
      </c>
      <c r="L26" s="5">
        <v>143</v>
      </c>
      <c r="M26" s="5"/>
      <c r="N26" s="4">
        <f t="shared" si="4"/>
        <v>107</v>
      </c>
      <c r="O26" s="4">
        <f t="shared" si="4"/>
        <v>151</v>
      </c>
    </row>
    <row r="27" spans="1:15" ht="9">
      <c r="A27" s="11" t="s">
        <v>55</v>
      </c>
      <c r="B27" s="5">
        <v>0</v>
      </c>
      <c r="C27" s="5">
        <v>0</v>
      </c>
      <c r="D27" s="5"/>
      <c r="E27" s="5">
        <v>0</v>
      </c>
      <c r="F27" s="5">
        <v>0</v>
      </c>
      <c r="G27" s="5"/>
      <c r="H27" s="5">
        <v>0</v>
      </c>
      <c r="I27" s="5">
        <v>0</v>
      </c>
      <c r="J27" s="5"/>
      <c r="K27" s="5">
        <v>11</v>
      </c>
      <c r="L27" s="5">
        <v>14</v>
      </c>
      <c r="M27" s="5"/>
      <c r="N27" s="4">
        <f t="shared" si="4"/>
        <v>11</v>
      </c>
      <c r="O27" s="4">
        <f t="shared" si="4"/>
        <v>14</v>
      </c>
    </row>
    <row r="28" spans="1:15" ht="9">
      <c r="A28" s="11" t="s">
        <v>56</v>
      </c>
      <c r="B28" s="5">
        <v>3</v>
      </c>
      <c r="C28" s="5">
        <v>4</v>
      </c>
      <c r="D28" s="5"/>
      <c r="E28" s="5">
        <v>0</v>
      </c>
      <c r="F28" s="5">
        <v>0</v>
      </c>
      <c r="G28" s="5"/>
      <c r="H28" s="5">
        <v>0</v>
      </c>
      <c r="I28" s="5">
        <v>0</v>
      </c>
      <c r="J28" s="5"/>
      <c r="K28" s="5">
        <v>30</v>
      </c>
      <c r="L28" s="5">
        <v>82</v>
      </c>
      <c r="M28" s="5"/>
      <c r="N28" s="4">
        <f t="shared" si="4"/>
        <v>33</v>
      </c>
      <c r="O28" s="4">
        <f t="shared" si="4"/>
        <v>86</v>
      </c>
    </row>
    <row r="29" spans="1:15" ht="9">
      <c r="A29" s="11" t="s">
        <v>47</v>
      </c>
      <c r="B29" s="5">
        <v>1</v>
      </c>
      <c r="C29" s="5">
        <v>10</v>
      </c>
      <c r="D29" s="5"/>
      <c r="E29" s="5">
        <v>38</v>
      </c>
      <c r="F29" s="5">
        <v>400</v>
      </c>
      <c r="G29" s="5"/>
      <c r="H29" s="5">
        <v>1</v>
      </c>
      <c r="I29" s="5">
        <v>1</v>
      </c>
      <c r="J29" s="5"/>
      <c r="K29" s="5">
        <v>41</v>
      </c>
      <c r="L29" s="5">
        <v>553</v>
      </c>
      <c r="M29" s="5"/>
      <c r="N29" s="4">
        <f t="shared" si="4"/>
        <v>81</v>
      </c>
      <c r="O29" s="4">
        <f t="shared" si="4"/>
        <v>964</v>
      </c>
    </row>
    <row r="30" spans="1:15" s="28" customFormat="1" ht="9">
      <c r="A30" s="11" t="s">
        <v>48</v>
      </c>
      <c r="B30" s="5">
        <v>0</v>
      </c>
      <c r="C30" s="5">
        <v>0</v>
      </c>
      <c r="D30" s="5"/>
      <c r="E30" s="5">
        <v>0</v>
      </c>
      <c r="F30" s="5">
        <v>0</v>
      </c>
      <c r="G30" s="5"/>
      <c r="H30" s="5">
        <v>0</v>
      </c>
      <c r="I30" s="5">
        <v>0</v>
      </c>
      <c r="J30" s="5"/>
      <c r="K30" s="5">
        <v>16</v>
      </c>
      <c r="L30" s="5">
        <v>21</v>
      </c>
      <c r="M30" s="5"/>
      <c r="N30" s="4">
        <f t="shared" si="4"/>
        <v>16</v>
      </c>
      <c r="O30" s="4">
        <f t="shared" si="4"/>
        <v>21</v>
      </c>
    </row>
    <row r="31" spans="1:15" ht="9">
      <c r="A31" s="11" t="s">
        <v>32</v>
      </c>
      <c r="B31" s="5">
        <v>0</v>
      </c>
      <c r="C31" s="5">
        <v>0</v>
      </c>
      <c r="D31" s="5"/>
      <c r="E31" s="5">
        <v>9</v>
      </c>
      <c r="F31" s="5">
        <v>92</v>
      </c>
      <c r="G31" s="5"/>
      <c r="H31" s="5">
        <v>0</v>
      </c>
      <c r="I31" s="5">
        <v>0</v>
      </c>
      <c r="J31" s="5"/>
      <c r="K31" s="5">
        <v>128</v>
      </c>
      <c r="L31" s="5">
        <v>173</v>
      </c>
      <c r="M31" s="5"/>
      <c r="N31" s="4">
        <f t="shared" si="4"/>
        <v>137</v>
      </c>
      <c r="O31" s="4">
        <f t="shared" si="4"/>
        <v>265</v>
      </c>
    </row>
    <row r="32" spans="1:15" ht="9">
      <c r="A32" s="8" t="s">
        <v>2</v>
      </c>
      <c r="B32" s="2">
        <v>0</v>
      </c>
      <c r="C32" s="2">
        <v>0</v>
      </c>
      <c r="D32" s="2"/>
      <c r="E32" s="2">
        <v>11</v>
      </c>
      <c r="F32" s="2">
        <v>78</v>
      </c>
      <c r="G32" s="2"/>
      <c r="H32" s="2">
        <v>0</v>
      </c>
      <c r="I32" s="2">
        <v>0</v>
      </c>
      <c r="J32" s="2"/>
      <c r="K32" s="2">
        <v>66</v>
      </c>
      <c r="L32" s="2">
        <v>94</v>
      </c>
      <c r="M32" s="2"/>
      <c r="N32" s="1">
        <f t="shared" si="4"/>
        <v>77</v>
      </c>
      <c r="O32" s="1">
        <f t="shared" si="4"/>
        <v>172</v>
      </c>
    </row>
    <row r="33" spans="1:15" ht="9">
      <c r="A33" s="10" t="s">
        <v>3</v>
      </c>
      <c r="B33" s="3">
        <f aca="true" t="shared" si="5" ref="B33:O33">SUM(B23:B32)</f>
        <v>6</v>
      </c>
      <c r="C33" s="3">
        <f t="shared" si="5"/>
        <v>19</v>
      </c>
      <c r="D33" s="3">
        <f t="shared" si="5"/>
        <v>0</v>
      </c>
      <c r="E33" s="3">
        <f t="shared" si="5"/>
        <v>65</v>
      </c>
      <c r="F33" s="3">
        <f t="shared" si="5"/>
        <v>688</v>
      </c>
      <c r="G33" s="3">
        <f t="shared" si="5"/>
        <v>0</v>
      </c>
      <c r="H33" s="3">
        <f t="shared" si="5"/>
        <v>1</v>
      </c>
      <c r="I33" s="3">
        <f t="shared" si="5"/>
        <v>1</v>
      </c>
      <c r="J33" s="3">
        <f t="shared" si="5"/>
        <v>0</v>
      </c>
      <c r="K33" s="3">
        <f t="shared" si="5"/>
        <v>427</v>
      </c>
      <c r="L33" s="3">
        <f t="shared" si="5"/>
        <v>1159</v>
      </c>
      <c r="M33" s="3">
        <f t="shared" si="5"/>
        <v>0</v>
      </c>
      <c r="N33" s="3">
        <f t="shared" si="5"/>
        <v>499</v>
      </c>
      <c r="O33" s="3">
        <f t="shared" si="5"/>
        <v>1867</v>
      </c>
    </row>
    <row r="34" spans="1:15" ht="9">
      <c r="A34" s="30" t="s">
        <v>70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9" customHeight="1">
      <c r="A35" s="31" t="s">
        <v>71</v>
      </c>
      <c r="B35" s="3">
        <v>0</v>
      </c>
      <c r="C35" s="3">
        <v>0</v>
      </c>
      <c r="D35" s="3"/>
      <c r="E35" s="3">
        <v>28</v>
      </c>
      <c r="F35" s="3">
        <v>972</v>
      </c>
      <c r="G35" s="3"/>
      <c r="H35" s="7">
        <v>0</v>
      </c>
      <c r="I35" s="7">
        <v>0</v>
      </c>
      <c r="J35" s="3"/>
      <c r="K35" s="3">
        <v>12</v>
      </c>
      <c r="L35" s="3">
        <v>35</v>
      </c>
      <c r="M35" s="3"/>
      <c r="N35" s="7">
        <f>SUM(K35+H35+E35+B35)</f>
        <v>40</v>
      </c>
      <c r="O35" s="7">
        <f>SUM(L35+I35+F35+C35)</f>
        <v>1007</v>
      </c>
    </row>
    <row r="36" spans="1:15" ht="9">
      <c r="A36" s="10" t="s">
        <v>4</v>
      </c>
      <c r="B36" s="3">
        <f aca="true" t="shared" si="6" ref="B36:O36">SUM(B33:B35)+B21</f>
        <v>40</v>
      </c>
      <c r="C36" s="3">
        <f t="shared" si="6"/>
        <v>492</v>
      </c>
      <c r="D36" s="3">
        <f t="shared" si="6"/>
        <v>0</v>
      </c>
      <c r="E36" s="3">
        <f t="shared" si="6"/>
        <v>110</v>
      </c>
      <c r="F36" s="3">
        <f t="shared" si="6"/>
        <v>1809</v>
      </c>
      <c r="G36" s="3">
        <f t="shared" si="6"/>
        <v>0</v>
      </c>
      <c r="H36" s="3">
        <f t="shared" si="6"/>
        <v>10</v>
      </c>
      <c r="I36" s="3">
        <f t="shared" si="6"/>
        <v>97</v>
      </c>
      <c r="J36" s="3">
        <f t="shared" si="6"/>
        <v>0</v>
      </c>
      <c r="K36" s="3">
        <f t="shared" si="6"/>
        <v>652</v>
      </c>
      <c r="L36" s="3">
        <f t="shared" si="6"/>
        <v>2733</v>
      </c>
      <c r="M36" s="3">
        <f t="shared" si="6"/>
        <v>0</v>
      </c>
      <c r="N36" s="3">
        <f t="shared" si="6"/>
        <v>812</v>
      </c>
      <c r="O36" s="3">
        <f t="shared" si="6"/>
        <v>5131</v>
      </c>
    </row>
    <row r="37" spans="1:15" ht="9">
      <c r="A37" s="8" t="s">
        <v>5</v>
      </c>
      <c r="B37" s="2">
        <v>1</v>
      </c>
      <c r="C37" s="2">
        <v>9</v>
      </c>
      <c r="D37" s="2"/>
      <c r="E37" s="2">
        <v>47</v>
      </c>
      <c r="F37" s="2">
        <v>381</v>
      </c>
      <c r="G37" s="2"/>
      <c r="H37" s="2">
        <v>2</v>
      </c>
      <c r="I37" s="2">
        <v>8</v>
      </c>
      <c r="J37" s="2"/>
      <c r="K37" s="2">
        <v>1442</v>
      </c>
      <c r="L37" s="2">
        <v>2634</v>
      </c>
      <c r="M37" s="2"/>
      <c r="N37" s="1">
        <f aca="true" t="shared" si="7" ref="N37:O39">SUM(K37+H37+E37+B37)</f>
        <v>1492</v>
      </c>
      <c r="O37" s="1">
        <f t="shared" si="7"/>
        <v>3032</v>
      </c>
    </row>
    <row r="38" spans="1:15" ht="9">
      <c r="A38" s="8" t="s">
        <v>6</v>
      </c>
      <c r="B38" s="2">
        <v>0</v>
      </c>
      <c r="C38" s="2">
        <v>0</v>
      </c>
      <c r="D38" s="2"/>
      <c r="E38" s="1">
        <v>6</v>
      </c>
      <c r="F38" s="1">
        <v>70</v>
      </c>
      <c r="G38" s="1">
        <v>0</v>
      </c>
      <c r="H38" s="1">
        <v>0</v>
      </c>
      <c r="I38" s="1">
        <v>0</v>
      </c>
      <c r="J38" s="2"/>
      <c r="K38" s="2">
        <v>96</v>
      </c>
      <c r="L38" s="2">
        <v>88</v>
      </c>
      <c r="M38" s="2"/>
      <c r="N38" s="1">
        <f t="shared" si="7"/>
        <v>102</v>
      </c>
      <c r="O38" s="1">
        <f t="shared" si="7"/>
        <v>158</v>
      </c>
    </row>
    <row r="39" spans="1:15" s="28" customFormat="1" ht="9">
      <c r="A39" s="11" t="s">
        <v>7</v>
      </c>
      <c r="B39" s="4">
        <v>0</v>
      </c>
      <c r="C39" s="4">
        <v>0</v>
      </c>
      <c r="D39" s="5"/>
      <c r="E39" s="4">
        <v>1</v>
      </c>
      <c r="F39" s="4">
        <v>15</v>
      </c>
      <c r="G39" s="4">
        <v>0</v>
      </c>
      <c r="H39" s="4">
        <v>0</v>
      </c>
      <c r="I39" s="4">
        <v>0</v>
      </c>
      <c r="J39" s="5"/>
      <c r="K39" s="4">
        <v>5</v>
      </c>
      <c r="L39" s="4">
        <v>4</v>
      </c>
      <c r="M39" s="4">
        <v>0</v>
      </c>
      <c r="N39" s="4">
        <f t="shared" si="7"/>
        <v>6</v>
      </c>
      <c r="O39" s="4">
        <f t="shared" si="7"/>
        <v>19</v>
      </c>
    </row>
    <row r="40" spans="1:15" ht="9">
      <c r="A40" s="10" t="s">
        <v>8</v>
      </c>
      <c r="B40" s="3">
        <f aca="true" t="shared" si="8" ref="B40:O40">SUM(B36:B38)</f>
        <v>41</v>
      </c>
      <c r="C40" s="3">
        <f t="shared" si="8"/>
        <v>501</v>
      </c>
      <c r="D40" s="3">
        <f t="shared" si="8"/>
        <v>0</v>
      </c>
      <c r="E40" s="3">
        <f t="shared" si="8"/>
        <v>163</v>
      </c>
      <c r="F40" s="3">
        <f t="shared" si="8"/>
        <v>2260</v>
      </c>
      <c r="G40" s="3">
        <f t="shared" si="8"/>
        <v>0</v>
      </c>
      <c r="H40" s="3">
        <f t="shared" si="8"/>
        <v>12</v>
      </c>
      <c r="I40" s="3">
        <f t="shared" si="8"/>
        <v>105</v>
      </c>
      <c r="J40" s="3">
        <f t="shared" si="8"/>
        <v>0</v>
      </c>
      <c r="K40" s="3">
        <f t="shared" si="8"/>
        <v>2190</v>
      </c>
      <c r="L40" s="3">
        <f t="shared" si="8"/>
        <v>5455</v>
      </c>
      <c r="M40" s="3">
        <f t="shared" si="8"/>
        <v>0</v>
      </c>
      <c r="N40" s="3">
        <f t="shared" si="8"/>
        <v>2406</v>
      </c>
      <c r="O40" s="3">
        <f t="shared" si="8"/>
        <v>8321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&amp;C166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B44" sqref="B44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4.2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2.5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18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1">
        <f aca="true" t="shared" si="0" ref="B11:M11">SUM(B12:B19)</f>
        <v>803</v>
      </c>
      <c r="C11" s="1">
        <f t="shared" si="0"/>
        <v>140</v>
      </c>
      <c r="D11" s="1">
        <f t="shared" si="0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2</v>
      </c>
      <c r="L11" s="1">
        <f t="shared" si="0"/>
        <v>9</v>
      </c>
      <c r="M11" s="1">
        <f t="shared" si="0"/>
        <v>0</v>
      </c>
      <c r="N11" s="1">
        <f aca="true" t="shared" si="1" ref="N11:O20">SUM(K11+H11+E11+B11)</f>
        <v>805</v>
      </c>
      <c r="O11" s="1">
        <f t="shared" si="1"/>
        <v>149</v>
      </c>
    </row>
    <row r="12" spans="1:15" ht="9">
      <c r="A12" s="9" t="s">
        <v>23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1">
        <f t="shared" si="1"/>
        <v>0</v>
      </c>
      <c r="O12" s="1">
        <f t="shared" si="1"/>
        <v>0</v>
      </c>
    </row>
    <row r="13" spans="1:15" ht="9">
      <c r="A13" s="9" t="s">
        <v>45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f t="shared" si="1"/>
        <v>0</v>
      </c>
      <c r="O13" s="4">
        <f t="shared" si="1"/>
        <v>0</v>
      </c>
    </row>
    <row r="14" spans="1:15" s="28" customFormat="1" ht="9">
      <c r="A14" s="9" t="s">
        <v>46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f t="shared" si="1"/>
        <v>0</v>
      </c>
      <c r="O14" s="4">
        <f t="shared" si="1"/>
        <v>0</v>
      </c>
    </row>
    <row r="15" spans="1:15" ht="9">
      <c r="A15" s="9" t="s">
        <v>24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f t="shared" si="1"/>
        <v>0</v>
      </c>
      <c r="O15" s="4">
        <f t="shared" si="1"/>
        <v>0</v>
      </c>
    </row>
    <row r="16" spans="1:15" ht="9">
      <c r="A16" s="9" t="s">
        <v>25</v>
      </c>
      <c r="B16" s="5">
        <v>0</v>
      </c>
      <c r="C16" s="5">
        <v>0</v>
      </c>
      <c r="D16" s="5"/>
      <c r="E16" s="5">
        <v>0</v>
      </c>
      <c r="F16" s="5">
        <v>0</v>
      </c>
      <c r="G16" s="5"/>
      <c r="H16" s="4">
        <v>0</v>
      </c>
      <c r="I16" s="4">
        <v>0</v>
      </c>
      <c r="J16" s="5"/>
      <c r="K16" s="4">
        <v>1</v>
      </c>
      <c r="L16" s="4">
        <v>1</v>
      </c>
      <c r="M16" s="5"/>
      <c r="N16" s="4">
        <f t="shared" si="1"/>
        <v>1</v>
      </c>
      <c r="O16" s="4">
        <f t="shared" si="1"/>
        <v>1</v>
      </c>
    </row>
    <row r="17" spans="1:15" ht="9" customHeight="1">
      <c r="A17" s="9" t="s">
        <v>26</v>
      </c>
      <c r="B17" s="5">
        <v>0</v>
      </c>
      <c r="C17" s="5">
        <v>0</v>
      </c>
      <c r="D17" s="5"/>
      <c r="E17" s="4">
        <v>0</v>
      </c>
      <c r="F17" s="4">
        <v>0</v>
      </c>
      <c r="G17" s="5"/>
      <c r="H17" s="4">
        <v>0</v>
      </c>
      <c r="I17" s="4">
        <v>0</v>
      </c>
      <c r="J17" s="5"/>
      <c r="K17" s="4">
        <v>0</v>
      </c>
      <c r="L17" s="4">
        <v>0</v>
      </c>
      <c r="M17" s="5"/>
      <c r="N17" s="4">
        <f t="shared" si="1"/>
        <v>0</v>
      </c>
      <c r="O17" s="4">
        <f t="shared" si="1"/>
        <v>0</v>
      </c>
    </row>
    <row r="18" spans="1:15" ht="9" customHeight="1">
      <c r="A18" s="9" t="s">
        <v>27</v>
      </c>
      <c r="B18" s="5">
        <v>803</v>
      </c>
      <c r="C18" s="5">
        <v>140</v>
      </c>
      <c r="D18" s="5"/>
      <c r="E18" s="4">
        <v>0</v>
      </c>
      <c r="F18" s="4">
        <v>0</v>
      </c>
      <c r="G18" s="5"/>
      <c r="H18" s="4">
        <v>0</v>
      </c>
      <c r="I18" s="4">
        <v>0</v>
      </c>
      <c r="J18" s="5"/>
      <c r="K18" s="4">
        <v>1</v>
      </c>
      <c r="L18" s="4">
        <v>8</v>
      </c>
      <c r="M18" s="5"/>
      <c r="N18" s="4">
        <f t="shared" si="1"/>
        <v>804</v>
      </c>
      <c r="O18" s="4">
        <f t="shared" si="1"/>
        <v>148</v>
      </c>
    </row>
    <row r="19" spans="1:15" ht="9">
      <c r="A19" s="9" t="s">
        <v>34</v>
      </c>
      <c r="B19" s="4">
        <v>0</v>
      </c>
      <c r="C19" s="4">
        <v>0</v>
      </c>
      <c r="D19" s="5"/>
      <c r="E19" s="4">
        <v>0</v>
      </c>
      <c r="F19" s="4">
        <v>0</v>
      </c>
      <c r="G19" s="5"/>
      <c r="H19" s="4">
        <v>0</v>
      </c>
      <c r="I19" s="4">
        <v>0</v>
      </c>
      <c r="J19" s="5"/>
      <c r="K19" s="5">
        <v>0</v>
      </c>
      <c r="L19" s="5">
        <v>0</v>
      </c>
      <c r="M19" s="5"/>
      <c r="N19" s="4">
        <f t="shared" si="1"/>
        <v>0</v>
      </c>
      <c r="O19" s="4">
        <f t="shared" si="1"/>
        <v>0</v>
      </c>
    </row>
    <row r="20" spans="1:15" ht="9">
      <c r="A20" s="8" t="s">
        <v>35</v>
      </c>
      <c r="B20" s="1">
        <v>1</v>
      </c>
      <c r="C20" s="1">
        <v>18</v>
      </c>
      <c r="D20" s="1"/>
      <c r="E20" s="1">
        <v>0</v>
      </c>
      <c r="F20" s="1">
        <v>0</v>
      </c>
      <c r="G20" s="1"/>
      <c r="H20" s="1">
        <v>0</v>
      </c>
      <c r="I20" s="1">
        <v>0</v>
      </c>
      <c r="J20" s="1"/>
      <c r="K20" s="1">
        <v>0</v>
      </c>
      <c r="L20" s="1">
        <v>0</v>
      </c>
      <c r="M20" s="1">
        <v>0</v>
      </c>
      <c r="N20" s="1">
        <f t="shared" si="1"/>
        <v>1</v>
      </c>
      <c r="O20" s="1">
        <f t="shared" si="1"/>
        <v>18</v>
      </c>
    </row>
    <row r="21" spans="1:15" ht="9">
      <c r="A21" s="10" t="s">
        <v>36</v>
      </c>
      <c r="B21" s="3">
        <f aca="true" t="shared" si="2" ref="B21:G21">SUM(B12:B20)</f>
        <v>804</v>
      </c>
      <c r="C21" s="3">
        <f t="shared" si="2"/>
        <v>158</v>
      </c>
      <c r="D21" s="3">
        <f t="shared" si="2"/>
        <v>0</v>
      </c>
      <c r="E21" s="3">
        <f t="shared" si="2"/>
        <v>0</v>
      </c>
      <c r="F21" s="3">
        <f t="shared" si="2"/>
        <v>0</v>
      </c>
      <c r="G21" s="3">
        <f t="shared" si="2"/>
        <v>0</v>
      </c>
      <c r="H21" s="7">
        <v>0</v>
      </c>
      <c r="I21" s="7">
        <v>0</v>
      </c>
      <c r="J21" s="3">
        <f aca="true" t="shared" si="3" ref="J21:O21">SUM(J12:J20)</f>
        <v>0</v>
      </c>
      <c r="K21" s="3">
        <f t="shared" si="3"/>
        <v>2</v>
      </c>
      <c r="L21" s="3">
        <f t="shared" si="3"/>
        <v>9</v>
      </c>
      <c r="M21" s="3">
        <f t="shared" si="3"/>
        <v>0</v>
      </c>
      <c r="N21" s="3">
        <f t="shared" si="3"/>
        <v>806</v>
      </c>
      <c r="O21" s="3">
        <f t="shared" si="3"/>
        <v>167</v>
      </c>
    </row>
    <row r="22" spans="1:15" s="28" customFormat="1" ht="9">
      <c r="A22" s="8" t="s">
        <v>1</v>
      </c>
      <c r="B22" s="1">
        <f aca="true" t="shared" si="4" ref="B22:G22">SUM(B23:B31)</f>
        <v>16</v>
      </c>
      <c r="C22" s="1">
        <f t="shared" si="4"/>
        <v>98</v>
      </c>
      <c r="D22" s="1">
        <f t="shared" si="4"/>
        <v>0</v>
      </c>
      <c r="E22" s="1">
        <f t="shared" si="4"/>
        <v>0</v>
      </c>
      <c r="F22" s="1">
        <f t="shared" si="4"/>
        <v>0</v>
      </c>
      <c r="G22" s="1">
        <f t="shared" si="4"/>
        <v>0</v>
      </c>
      <c r="H22" s="1">
        <v>0</v>
      </c>
      <c r="I22" s="1">
        <v>0</v>
      </c>
      <c r="J22" s="1">
        <f>SUM(J23:J31)</f>
        <v>0</v>
      </c>
      <c r="K22" s="1">
        <f>SUM(K23:K31)</f>
        <v>71</v>
      </c>
      <c r="L22" s="1">
        <f>SUM(L23:L31)</f>
        <v>175</v>
      </c>
      <c r="M22" s="1">
        <f>SUM(M23:M31)</f>
        <v>0</v>
      </c>
      <c r="N22" s="1">
        <f aca="true" t="shared" si="5" ref="N22:O32">SUM(K22+H22+E22+B22)</f>
        <v>87</v>
      </c>
      <c r="O22" s="1">
        <f t="shared" si="5"/>
        <v>273</v>
      </c>
    </row>
    <row r="23" spans="1:15" ht="9">
      <c r="A23" s="11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5"/>
      <c r="H23" s="4">
        <v>0</v>
      </c>
      <c r="I23" s="4">
        <v>0</v>
      </c>
      <c r="J23" s="5"/>
      <c r="K23" s="5">
        <v>16</v>
      </c>
      <c r="L23" s="5">
        <v>12</v>
      </c>
      <c r="M23" s="5"/>
      <c r="N23" s="4">
        <f t="shared" si="5"/>
        <v>16</v>
      </c>
      <c r="O23" s="4">
        <f t="shared" si="5"/>
        <v>12</v>
      </c>
    </row>
    <row r="24" spans="1:15" ht="9">
      <c r="A24" s="11" t="s">
        <v>29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5"/>
      <c r="H24" s="4">
        <v>0</v>
      </c>
      <c r="I24" s="4">
        <v>0</v>
      </c>
      <c r="J24" s="5"/>
      <c r="K24" s="5">
        <v>8</v>
      </c>
      <c r="L24" s="5">
        <v>30</v>
      </c>
      <c r="M24" s="5"/>
      <c r="N24" s="4">
        <f t="shared" si="5"/>
        <v>8</v>
      </c>
      <c r="O24" s="4">
        <f t="shared" si="5"/>
        <v>30</v>
      </c>
    </row>
    <row r="25" spans="1:15" ht="9" customHeight="1">
      <c r="A25" s="11" t="s">
        <v>30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5"/>
      <c r="H25" s="4">
        <v>0</v>
      </c>
      <c r="I25" s="4">
        <v>0</v>
      </c>
      <c r="J25" s="5"/>
      <c r="K25" s="5">
        <v>6</v>
      </c>
      <c r="L25" s="5">
        <v>36</v>
      </c>
      <c r="M25" s="5"/>
      <c r="N25" s="4">
        <f t="shared" si="5"/>
        <v>6</v>
      </c>
      <c r="O25" s="4">
        <f t="shared" si="5"/>
        <v>36</v>
      </c>
    </row>
    <row r="26" spans="1:15" ht="9" customHeight="1">
      <c r="A26" s="11" t="s">
        <v>31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5"/>
      <c r="H26" s="4">
        <v>0</v>
      </c>
      <c r="I26" s="4">
        <v>0</v>
      </c>
      <c r="J26" s="5"/>
      <c r="K26" s="5">
        <v>7</v>
      </c>
      <c r="L26" s="5">
        <v>31</v>
      </c>
      <c r="M26" s="5"/>
      <c r="N26" s="4">
        <f t="shared" si="5"/>
        <v>7</v>
      </c>
      <c r="O26" s="4">
        <f t="shared" si="5"/>
        <v>31</v>
      </c>
    </row>
    <row r="27" spans="1:15" ht="9">
      <c r="A27" s="11" t="s">
        <v>55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5"/>
      <c r="H27" s="4">
        <v>0</v>
      </c>
      <c r="I27" s="4">
        <v>0</v>
      </c>
      <c r="J27" s="5"/>
      <c r="K27" s="4">
        <v>0</v>
      </c>
      <c r="L27" s="4">
        <v>0</v>
      </c>
      <c r="M27" s="4">
        <v>0</v>
      </c>
      <c r="N27" s="4">
        <f t="shared" si="5"/>
        <v>0</v>
      </c>
      <c r="O27" s="4">
        <f t="shared" si="5"/>
        <v>0</v>
      </c>
    </row>
    <row r="28" spans="1:15" ht="9">
      <c r="A28" s="11" t="s">
        <v>56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5"/>
      <c r="H28" s="4">
        <v>0</v>
      </c>
      <c r="I28" s="4">
        <v>0</v>
      </c>
      <c r="J28" s="5"/>
      <c r="K28" s="5">
        <v>29</v>
      </c>
      <c r="L28" s="5">
        <v>30</v>
      </c>
      <c r="M28" s="5"/>
      <c r="N28" s="4">
        <f t="shared" si="5"/>
        <v>29</v>
      </c>
      <c r="O28" s="4">
        <f t="shared" si="5"/>
        <v>30</v>
      </c>
    </row>
    <row r="29" spans="1:15" ht="9">
      <c r="A29" s="11" t="s">
        <v>47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/>
      <c r="H29" s="4">
        <v>0</v>
      </c>
      <c r="I29" s="4">
        <v>0</v>
      </c>
      <c r="J29" s="4"/>
      <c r="K29" s="4">
        <v>0</v>
      </c>
      <c r="L29" s="4">
        <v>0</v>
      </c>
      <c r="M29" s="4">
        <v>0</v>
      </c>
      <c r="N29" s="4">
        <f t="shared" si="5"/>
        <v>0</v>
      </c>
      <c r="O29" s="4">
        <f t="shared" si="5"/>
        <v>0</v>
      </c>
    </row>
    <row r="30" spans="1:15" s="28" customFormat="1" ht="9">
      <c r="A30" s="11" t="s">
        <v>48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/>
      <c r="H30" s="4">
        <v>0</v>
      </c>
      <c r="I30" s="4">
        <v>0</v>
      </c>
      <c r="J30" s="4"/>
      <c r="K30" s="4">
        <v>2</v>
      </c>
      <c r="L30" s="4">
        <v>2</v>
      </c>
      <c r="M30" s="4">
        <v>0</v>
      </c>
      <c r="N30" s="4">
        <f t="shared" si="5"/>
        <v>2</v>
      </c>
      <c r="O30" s="4">
        <f t="shared" si="5"/>
        <v>2</v>
      </c>
    </row>
    <row r="31" spans="1:15" ht="9">
      <c r="A31" s="11" t="s">
        <v>32</v>
      </c>
      <c r="B31" s="5">
        <v>16</v>
      </c>
      <c r="C31" s="5">
        <v>98</v>
      </c>
      <c r="D31" s="5"/>
      <c r="E31" s="5">
        <v>0</v>
      </c>
      <c r="F31" s="5">
        <v>0</v>
      </c>
      <c r="G31" s="5"/>
      <c r="H31" s="4">
        <v>0</v>
      </c>
      <c r="I31" s="4">
        <v>0</v>
      </c>
      <c r="J31" s="5"/>
      <c r="K31" s="5">
        <v>3</v>
      </c>
      <c r="L31" s="5">
        <v>34</v>
      </c>
      <c r="M31" s="5"/>
      <c r="N31" s="4">
        <f t="shared" si="5"/>
        <v>19</v>
      </c>
      <c r="O31" s="4">
        <f t="shared" si="5"/>
        <v>132</v>
      </c>
    </row>
    <row r="32" spans="1:15" ht="9">
      <c r="A32" s="8" t="s">
        <v>2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2"/>
      <c r="H32" s="1">
        <v>0</v>
      </c>
      <c r="I32" s="1">
        <v>0</v>
      </c>
      <c r="J32" s="2"/>
      <c r="K32" s="2">
        <v>15</v>
      </c>
      <c r="L32" s="2">
        <v>14</v>
      </c>
      <c r="M32" s="2"/>
      <c r="N32" s="1">
        <f t="shared" si="5"/>
        <v>15</v>
      </c>
      <c r="O32" s="1">
        <f t="shared" si="5"/>
        <v>14</v>
      </c>
    </row>
    <row r="33" spans="1:15" ht="9">
      <c r="A33" s="10" t="s">
        <v>3</v>
      </c>
      <c r="B33" s="3">
        <f aca="true" t="shared" si="6" ref="B33:G33">SUM(B23:B32)</f>
        <v>16</v>
      </c>
      <c r="C33" s="3">
        <f t="shared" si="6"/>
        <v>98</v>
      </c>
      <c r="D33" s="3">
        <f t="shared" si="6"/>
        <v>0</v>
      </c>
      <c r="E33" s="3">
        <f t="shared" si="6"/>
        <v>0</v>
      </c>
      <c r="F33" s="3">
        <f t="shared" si="6"/>
        <v>0</v>
      </c>
      <c r="G33" s="3">
        <f t="shared" si="6"/>
        <v>0</v>
      </c>
      <c r="H33" s="7">
        <v>0</v>
      </c>
      <c r="I33" s="7">
        <v>0</v>
      </c>
      <c r="J33" s="3">
        <f aca="true" t="shared" si="7" ref="J33:O33">SUM(J23:J32)</f>
        <v>0</v>
      </c>
      <c r="K33" s="3">
        <f t="shared" si="7"/>
        <v>86</v>
      </c>
      <c r="L33" s="3">
        <f t="shared" si="7"/>
        <v>189</v>
      </c>
      <c r="M33" s="3">
        <f t="shared" si="7"/>
        <v>0</v>
      </c>
      <c r="N33" s="3">
        <f t="shared" si="7"/>
        <v>102</v>
      </c>
      <c r="O33" s="3">
        <f t="shared" si="7"/>
        <v>287</v>
      </c>
    </row>
    <row r="34" spans="1:15" ht="9">
      <c r="A34" s="30" t="s">
        <v>70</v>
      </c>
      <c r="B34" s="3"/>
      <c r="C34" s="3"/>
      <c r="D34" s="3"/>
      <c r="E34" s="3"/>
      <c r="F34" s="3"/>
      <c r="G34" s="3"/>
      <c r="H34" s="7"/>
      <c r="I34" s="7"/>
      <c r="J34" s="3"/>
      <c r="K34" s="3"/>
      <c r="L34" s="3"/>
      <c r="M34" s="3"/>
      <c r="N34" s="3"/>
      <c r="O34" s="3"/>
    </row>
    <row r="35" spans="1:15" ht="9" customHeight="1">
      <c r="A35" s="31" t="s">
        <v>71</v>
      </c>
      <c r="B35" s="3">
        <v>0</v>
      </c>
      <c r="C35" s="3">
        <v>0</v>
      </c>
      <c r="D35" s="3"/>
      <c r="E35" s="7">
        <v>0</v>
      </c>
      <c r="F35" s="7">
        <v>0</v>
      </c>
      <c r="G35" s="3"/>
      <c r="H35" s="7">
        <v>0</v>
      </c>
      <c r="I35" s="7">
        <v>0</v>
      </c>
      <c r="J35" s="3"/>
      <c r="K35" s="3">
        <v>0</v>
      </c>
      <c r="L35" s="3">
        <v>0</v>
      </c>
      <c r="M35" s="3"/>
      <c r="N35" s="7">
        <f>SUM(K35+H35+E35+B35)</f>
        <v>0</v>
      </c>
      <c r="O35" s="7">
        <f>SUM(L35+I35+F35+C35)</f>
        <v>0</v>
      </c>
    </row>
    <row r="36" spans="1:15" ht="9">
      <c r="A36" s="10" t="s">
        <v>4</v>
      </c>
      <c r="B36" s="3">
        <f aca="true" t="shared" si="8" ref="B36:G36">SUM(B33:B35)+B21</f>
        <v>820</v>
      </c>
      <c r="C36" s="3">
        <f t="shared" si="8"/>
        <v>256</v>
      </c>
      <c r="D36" s="3">
        <f t="shared" si="8"/>
        <v>0</v>
      </c>
      <c r="E36" s="3">
        <f t="shared" si="8"/>
        <v>0</v>
      </c>
      <c r="F36" s="3">
        <f t="shared" si="8"/>
        <v>0</v>
      </c>
      <c r="G36" s="3">
        <f t="shared" si="8"/>
        <v>0</v>
      </c>
      <c r="H36" s="7">
        <v>0</v>
      </c>
      <c r="I36" s="7">
        <v>0</v>
      </c>
      <c r="J36" s="3">
        <f aca="true" t="shared" si="9" ref="J36:O36">SUM(J33:J35)+J21</f>
        <v>0</v>
      </c>
      <c r="K36" s="3">
        <f t="shared" si="9"/>
        <v>88</v>
      </c>
      <c r="L36" s="3">
        <f t="shared" si="9"/>
        <v>198</v>
      </c>
      <c r="M36" s="3">
        <f t="shared" si="9"/>
        <v>0</v>
      </c>
      <c r="N36" s="3">
        <f t="shared" si="9"/>
        <v>908</v>
      </c>
      <c r="O36" s="3">
        <f t="shared" si="9"/>
        <v>454</v>
      </c>
    </row>
    <row r="37" spans="1:15" ht="9">
      <c r="A37" s="8" t="s">
        <v>5</v>
      </c>
      <c r="B37" s="2">
        <v>0</v>
      </c>
      <c r="C37" s="2">
        <v>0</v>
      </c>
      <c r="D37" s="2"/>
      <c r="E37" s="2">
        <v>4</v>
      </c>
      <c r="F37" s="2">
        <v>3</v>
      </c>
      <c r="G37" s="2"/>
      <c r="H37" s="1">
        <v>0</v>
      </c>
      <c r="I37" s="1">
        <v>0</v>
      </c>
      <c r="J37" s="2"/>
      <c r="K37" s="2">
        <v>156</v>
      </c>
      <c r="L37" s="2">
        <v>302</v>
      </c>
      <c r="M37" s="2"/>
      <c r="N37" s="1">
        <f aca="true" t="shared" si="10" ref="N37:O39">SUM(K37+H37+E37+B37)</f>
        <v>160</v>
      </c>
      <c r="O37" s="1">
        <f t="shared" si="10"/>
        <v>305</v>
      </c>
    </row>
    <row r="38" spans="1:15" ht="9">
      <c r="A38" s="8" t="s">
        <v>6</v>
      </c>
      <c r="B38" s="2">
        <v>0</v>
      </c>
      <c r="C38" s="2">
        <v>0</v>
      </c>
      <c r="D38" s="2"/>
      <c r="E38" s="1">
        <v>0</v>
      </c>
      <c r="F38" s="1">
        <v>0</v>
      </c>
      <c r="G38" s="2"/>
      <c r="H38" s="1">
        <v>0</v>
      </c>
      <c r="I38" s="1">
        <v>0</v>
      </c>
      <c r="J38" s="2"/>
      <c r="K38" s="2">
        <v>26</v>
      </c>
      <c r="L38" s="2">
        <v>25</v>
      </c>
      <c r="M38" s="2"/>
      <c r="N38" s="1">
        <f t="shared" si="10"/>
        <v>26</v>
      </c>
      <c r="O38" s="1">
        <f t="shared" si="10"/>
        <v>25</v>
      </c>
    </row>
    <row r="39" spans="1:15" s="28" customFormat="1" ht="9">
      <c r="A39" s="11" t="s">
        <v>7</v>
      </c>
      <c r="B39" s="4">
        <v>0</v>
      </c>
      <c r="C39" s="4">
        <v>0</v>
      </c>
      <c r="D39" s="5"/>
      <c r="E39" s="4">
        <v>0</v>
      </c>
      <c r="F39" s="4">
        <v>0</v>
      </c>
      <c r="G39" s="5"/>
      <c r="H39" s="4">
        <v>0</v>
      </c>
      <c r="I39" s="4">
        <v>0</v>
      </c>
      <c r="J39" s="5"/>
      <c r="K39" s="4">
        <v>0</v>
      </c>
      <c r="L39" s="4">
        <v>0</v>
      </c>
      <c r="M39" s="4">
        <v>0</v>
      </c>
      <c r="N39" s="1">
        <f t="shared" si="10"/>
        <v>0</v>
      </c>
      <c r="O39" s="1">
        <f t="shared" si="10"/>
        <v>0</v>
      </c>
    </row>
    <row r="40" spans="1:15" ht="9">
      <c r="A40" s="10" t="s">
        <v>8</v>
      </c>
      <c r="B40" s="3">
        <f aca="true" t="shared" si="11" ref="B40:G40">SUM(B36:B38)</f>
        <v>820</v>
      </c>
      <c r="C40" s="3">
        <f t="shared" si="11"/>
        <v>256</v>
      </c>
      <c r="D40" s="3">
        <f t="shared" si="11"/>
        <v>0</v>
      </c>
      <c r="E40" s="3">
        <f t="shared" si="11"/>
        <v>4</v>
      </c>
      <c r="F40" s="3">
        <f t="shared" si="11"/>
        <v>3</v>
      </c>
      <c r="G40" s="3">
        <f t="shared" si="11"/>
        <v>0</v>
      </c>
      <c r="H40" s="7">
        <v>0</v>
      </c>
      <c r="I40" s="7">
        <v>0</v>
      </c>
      <c r="J40" s="3">
        <f aca="true" t="shared" si="12" ref="J40:O40">SUM(J36:J38)</f>
        <v>0</v>
      </c>
      <c r="K40" s="3">
        <f t="shared" si="12"/>
        <v>270</v>
      </c>
      <c r="L40" s="3">
        <f t="shared" si="12"/>
        <v>525</v>
      </c>
      <c r="M40" s="3">
        <f t="shared" si="12"/>
        <v>0</v>
      </c>
      <c r="N40" s="3">
        <f t="shared" si="12"/>
        <v>1094</v>
      </c>
      <c r="O40" s="3">
        <f t="shared" si="12"/>
        <v>784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&amp;C167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B44" sqref="B44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3.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4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42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1">
        <f aca="true" t="shared" si="0" ref="B11:M11">SUM(B12:B19)</f>
        <v>14</v>
      </c>
      <c r="C11" s="1">
        <f t="shared" si="0"/>
        <v>44</v>
      </c>
      <c r="D11" s="1">
        <f t="shared" si="0"/>
        <v>0</v>
      </c>
      <c r="E11" s="1">
        <f t="shared" si="0"/>
        <v>73</v>
      </c>
      <c r="F11" s="1">
        <f t="shared" si="0"/>
        <v>115</v>
      </c>
      <c r="G11" s="1">
        <f t="shared" si="0"/>
        <v>0</v>
      </c>
      <c r="H11" s="1">
        <f t="shared" si="0"/>
        <v>4</v>
      </c>
      <c r="I11" s="1">
        <f t="shared" si="0"/>
        <v>12</v>
      </c>
      <c r="J11" s="1">
        <f t="shared" si="0"/>
        <v>0</v>
      </c>
      <c r="K11" s="1">
        <f t="shared" si="0"/>
        <v>58</v>
      </c>
      <c r="L11" s="1">
        <f t="shared" si="0"/>
        <v>48</v>
      </c>
      <c r="M11" s="1">
        <f t="shared" si="0"/>
        <v>0</v>
      </c>
      <c r="N11" s="1">
        <f aca="true" t="shared" si="1" ref="N11:O20">SUM(K11+H11+E11+B11)</f>
        <v>149</v>
      </c>
      <c r="O11" s="1">
        <f t="shared" si="1"/>
        <v>219</v>
      </c>
    </row>
    <row r="12" spans="1:15" ht="9">
      <c r="A12" s="9" t="s">
        <v>23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f t="shared" si="1"/>
        <v>0</v>
      </c>
      <c r="O12" s="4">
        <f t="shared" si="1"/>
        <v>0</v>
      </c>
    </row>
    <row r="13" spans="1:15" ht="9">
      <c r="A13" s="9" t="s">
        <v>45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f t="shared" si="1"/>
        <v>0</v>
      </c>
      <c r="O13" s="4">
        <f t="shared" si="1"/>
        <v>0</v>
      </c>
    </row>
    <row r="14" spans="1:15" s="28" customFormat="1" ht="9">
      <c r="A14" s="9" t="s">
        <v>46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f t="shared" si="1"/>
        <v>0</v>
      </c>
      <c r="O14" s="4">
        <f t="shared" si="1"/>
        <v>0</v>
      </c>
    </row>
    <row r="15" spans="1:15" ht="9">
      <c r="A15" s="9" t="s">
        <v>24</v>
      </c>
      <c r="B15" s="4">
        <v>0</v>
      </c>
      <c r="C15" s="4">
        <v>0</v>
      </c>
      <c r="D15" s="5"/>
      <c r="E15" s="5">
        <v>0</v>
      </c>
      <c r="F15" s="5">
        <v>0</v>
      </c>
      <c r="G15" s="5"/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5"/>
      <c r="N15" s="4">
        <f t="shared" si="1"/>
        <v>0</v>
      </c>
      <c r="O15" s="4">
        <f t="shared" si="1"/>
        <v>0</v>
      </c>
    </row>
    <row r="16" spans="1:15" ht="9">
      <c r="A16" s="9" t="s">
        <v>25</v>
      </c>
      <c r="B16" s="4">
        <v>0</v>
      </c>
      <c r="C16" s="4">
        <v>0</v>
      </c>
      <c r="D16" s="4"/>
      <c r="E16" s="4">
        <v>0</v>
      </c>
      <c r="F16" s="4">
        <v>0</v>
      </c>
      <c r="G16" s="4"/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/>
      <c r="N16" s="4">
        <f t="shared" si="1"/>
        <v>0</v>
      </c>
      <c r="O16" s="4">
        <f t="shared" si="1"/>
        <v>0</v>
      </c>
    </row>
    <row r="17" spans="1:15" ht="9" customHeight="1">
      <c r="A17" s="9" t="s">
        <v>26</v>
      </c>
      <c r="B17" s="5">
        <v>1</v>
      </c>
      <c r="C17" s="5">
        <v>5</v>
      </c>
      <c r="D17" s="5"/>
      <c r="E17" s="5">
        <v>4</v>
      </c>
      <c r="F17" s="5">
        <v>16</v>
      </c>
      <c r="G17" s="5"/>
      <c r="H17" s="5">
        <v>1</v>
      </c>
      <c r="I17" s="5">
        <v>3</v>
      </c>
      <c r="J17" s="5"/>
      <c r="K17" s="4">
        <v>1</v>
      </c>
      <c r="L17" s="4">
        <v>1</v>
      </c>
      <c r="M17" s="5"/>
      <c r="N17" s="4">
        <f t="shared" si="1"/>
        <v>7</v>
      </c>
      <c r="O17" s="4">
        <f t="shared" si="1"/>
        <v>25</v>
      </c>
    </row>
    <row r="18" spans="1:15" ht="9" customHeight="1">
      <c r="A18" s="9" t="s">
        <v>27</v>
      </c>
      <c r="B18" s="5">
        <v>13</v>
      </c>
      <c r="C18" s="5">
        <v>39</v>
      </c>
      <c r="D18" s="5"/>
      <c r="E18" s="5">
        <v>67</v>
      </c>
      <c r="F18" s="5">
        <v>82</v>
      </c>
      <c r="G18" s="5"/>
      <c r="H18" s="5">
        <v>3</v>
      </c>
      <c r="I18" s="5">
        <v>9</v>
      </c>
      <c r="J18" s="5"/>
      <c r="K18" s="5">
        <v>50</v>
      </c>
      <c r="L18" s="5">
        <v>43</v>
      </c>
      <c r="M18" s="5"/>
      <c r="N18" s="4">
        <f t="shared" si="1"/>
        <v>133</v>
      </c>
      <c r="O18" s="4">
        <f t="shared" si="1"/>
        <v>173</v>
      </c>
    </row>
    <row r="19" spans="1:15" ht="9">
      <c r="A19" s="9" t="s">
        <v>34</v>
      </c>
      <c r="B19" s="5">
        <v>0</v>
      </c>
      <c r="C19" s="5">
        <v>0</v>
      </c>
      <c r="D19" s="5"/>
      <c r="E19" s="4">
        <v>2</v>
      </c>
      <c r="F19" s="4">
        <v>17</v>
      </c>
      <c r="G19" s="5"/>
      <c r="H19" s="5">
        <v>0</v>
      </c>
      <c r="I19" s="5">
        <v>0</v>
      </c>
      <c r="J19" s="5"/>
      <c r="K19" s="4">
        <v>7</v>
      </c>
      <c r="L19" s="4">
        <v>4</v>
      </c>
      <c r="M19" s="5"/>
      <c r="N19" s="4">
        <f t="shared" si="1"/>
        <v>9</v>
      </c>
      <c r="O19" s="4">
        <f t="shared" si="1"/>
        <v>21</v>
      </c>
    </row>
    <row r="20" spans="1:15" ht="9">
      <c r="A20" s="8" t="s">
        <v>35</v>
      </c>
      <c r="B20" s="2">
        <v>3</v>
      </c>
      <c r="C20" s="2">
        <v>7</v>
      </c>
      <c r="D20" s="2"/>
      <c r="E20" s="2">
        <v>0</v>
      </c>
      <c r="F20" s="2">
        <v>0</v>
      </c>
      <c r="G20" s="2"/>
      <c r="H20" s="1">
        <v>0</v>
      </c>
      <c r="I20" s="1">
        <v>0</v>
      </c>
      <c r="J20" s="2"/>
      <c r="K20" s="2">
        <v>0</v>
      </c>
      <c r="L20" s="2">
        <v>0</v>
      </c>
      <c r="M20" s="2"/>
      <c r="N20" s="1">
        <f t="shared" si="1"/>
        <v>3</v>
      </c>
      <c r="O20" s="1">
        <f t="shared" si="1"/>
        <v>7</v>
      </c>
    </row>
    <row r="21" spans="1:15" ht="9">
      <c r="A21" s="10" t="s">
        <v>36</v>
      </c>
      <c r="B21" s="3">
        <f aca="true" t="shared" si="2" ref="B21:O21">SUM(B12:B20)</f>
        <v>17</v>
      </c>
      <c r="C21" s="3">
        <f t="shared" si="2"/>
        <v>51</v>
      </c>
      <c r="D21" s="3">
        <f t="shared" si="2"/>
        <v>0</v>
      </c>
      <c r="E21" s="3">
        <f t="shared" si="2"/>
        <v>73</v>
      </c>
      <c r="F21" s="3">
        <f t="shared" si="2"/>
        <v>115</v>
      </c>
      <c r="G21" s="3">
        <f t="shared" si="2"/>
        <v>0</v>
      </c>
      <c r="H21" s="3">
        <f t="shared" si="2"/>
        <v>4</v>
      </c>
      <c r="I21" s="3">
        <f t="shared" si="2"/>
        <v>12</v>
      </c>
      <c r="J21" s="3">
        <f t="shared" si="2"/>
        <v>0</v>
      </c>
      <c r="K21" s="3">
        <f t="shared" si="2"/>
        <v>58</v>
      </c>
      <c r="L21" s="3">
        <f t="shared" si="2"/>
        <v>48</v>
      </c>
      <c r="M21" s="3">
        <f t="shared" si="2"/>
        <v>0</v>
      </c>
      <c r="N21" s="3">
        <f t="shared" si="2"/>
        <v>152</v>
      </c>
      <c r="O21" s="3">
        <f t="shared" si="2"/>
        <v>226</v>
      </c>
    </row>
    <row r="22" spans="1:15" s="28" customFormat="1" ht="9">
      <c r="A22" s="8" t="s">
        <v>1</v>
      </c>
      <c r="B22" s="1">
        <f aca="true" t="shared" si="3" ref="B22:M22">SUM(B23:B31)</f>
        <v>35</v>
      </c>
      <c r="C22" s="1">
        <f t="shared" si="3"/>
        <v>97</v>
      </c>
      <c r="D22" s="1">
        <f t="shared" si="3"/>
        <v>0</v>
      </c>
      <c r="E22" s="1">
        <f t="shared" si="3"/>
        <v>56</v>
      </c>
      <c r="F22" s="1">
        <f t="shared" si="3"/>
        <v>367</v>
      </c>
      <c r="G22" s="1">
        <f t="shared" si="3"/>
        <v>0</v>
      </c>
      <c r="H22" s="1">
        <f t="shared" si="3"/>
        <v>4</v>
      </c>
      <c r="I22" s="1">
        <f t="shared" si="3"/>
        <v>14</v>
      </c>
      <c r="J22" s="1">
        <f t="shared" si="3"/>
        <v>0</v>
      </c>
      <c r="K22" s="1">
        <f t="shared" si="3"/>
        <v>818</v>
      </c>
      <c r="L22" s="1">
        <f t="shared" si="3"/>
        <v>1272</v>
      </c>
      <c r="M22" s="1">
        <f t="shared" si="3"/>
        <v>0</v>
      </c>
      <c r="N22" s="1">
        <f aca="true" t="shared" si="4" ref="N22:O32">SUM(K22+H22+E22+B22)</f>
        <v>913</v>
      </c>
      <c r="O22" s="1">
        <f t="shared" si="4"/>
        <v>1750</v>
      </c>
    </row>
    <row r="23" spans="1:15" ht="9">
      <c r="A23" s="11" t="s">
        <v>28</v>
      </c>
      <c r="B23" s="5">
        <v>2</v>
      </c>
      <c r="C23" s="5">
        <v>2</v>
      </c>
      <c r="D23" s="5"/>
      <c r="E23" s="5">
        <v>4</v>
      </c>
      <c r="F23" s="5">
        <v>90</v>
      </c>
      <c r="G23" s="5"/>
      <c r="H23" s="4">
        <v>0</v>
      </c>
      <c r="I23" s="4">
        <v>0</v>
      </c>
      <c r="J23" s="5"/>
      <c r="K23" s="5">
        <v>205</v>
      </c>
      <c r="L23" s="5">
        <v>566</v>
      </c>
      <c r="M23" s="5"/>
      <c r="N23" s="4">
        <f t="shared" si="4"/>
        <v>211</v>
      </c>
      <c r="O23" s="4">
        <f t="shared" si="4"/>
        <v>658</v>
      </c>
    </row>
    <row r="24" spans="1:15" ht="9">
      <c r="A24" s="11" t="s">
        <v>29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78</v>
      </c>
      <c r="L24" s="4">
        <v>62</v>
      </c>
      <c r="M24" s="4">
        <v>0</v>
      </c>
      <c r="N24" s="4">
        <f t="shared" si="4"/>
        <v>78</v>
      </c>
      <c r="O24" s="4">
        <f t="shared" si="4"/>
        <v>62</v>
      </c>
    </row>
    <row r="25" spans="1:15" ht="9" customHeight="1">
      <c r="A25" s="11" t="s">
        <v>30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f t="shared" si="4"/>
        <v>0</v>
      </c>
      <c r="O25" s="4">
        <f t="shared" si="4"/>
        <v>0</v>
      </c>
    </row>
    <row r="26" spans="1:15" ht="9" customHeight="1">
      <c r="A26" s="11" t="s">
        <v>31</v>
      </c>
      <c r="B26" s="5">
        <v>16</v>
      </c>
      <c r="C26" s="5">
        <v>72</v>
      </c>
      <c r="D26" s="5"/>
      <c r="E26" s="5">
        <v>47</v>
      </c>
      <c r="F26" s="5">
        <v>187</v>
      </c>
      <c r="G26" s="5"/>
      <c r="H26" s="4">
        <v>3</v>
      </c>
      <c r="I26" s="4">
        <v>8</v>
      </c>
      <c r="J26" s="5"/>
      <c r="K26" s="5">
        <v>442</v>
      </c>
      <c r="L26" s="5">
        <v>509</v>
      </c>
      <c r="M26" s="5"/>
      <c r="N26" s="4">
        <f t="shared" si="4"/>
        <v>508</v>
      </c>
      <c r="O26" s="4">
        <f t="shared" si="4"/>
        <v>776</v>
      </c>
    </row>
    <row r="27" spans="1:15" ht="9">
      <c r="A27" s="11" t="s">
        <v>55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5"/>
      <c r="H27" s="4">
        <v>0</v>
      </c>
      <c r="I27" s="4">
        <v>0</v>
      </c>
      <c r="J27" s="5"/>
      <c r="K27" s="5">
        <v>1</v>
      </c>
      <c r="L27" s="5">
        <v>1</v>
      </c>
      <c r="M27" s="5"/>
      <c r="N27" s="4">
        <f t="shared" si="4"/>
        <v>1</v>
      </c>
      <c r="O27" s="4">
        <f t="shared" si="4"/>
        <v>1</v>
      </c>
    </row>
    <row r="28" spans="1:15" ht="9">
      <c r="A28" s="11" t="s">
        <v>56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/>
      <c r="H28" s="4">
        <v>0</v>
      </c>
      <c r="I28" s="4">
        <v>0</v>
      </c>
      <c r="J28" s="4">
        <v>0</v>
      </c>
      <c r="K28" s="4">
        <v>1</v>
      </c>
      <c r="L28" s="4">
        <v>2</v>
      </c>
      <c r="M28" s="4">
        <v>0</v>
      </c>
      <c r="N28" s="4">
        <f t="shared" si="4"/>
        <v>1</v>
      </c>
      <c r="O28" s="4">
        <f t="shared" si="4"/>
        <v>2</v>
      </c>
    </row>
    <row r="29" spans="1:15" ht="9">
      <c r="A29" s="11" t="s">
        <v>47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/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f t="shared" si="4"/>
        <v>0</v>
      </c>
      <c r="O29" s="4">
        <f t="shared" si="4"/>
        <v>0</v>
      </c>
    </row>
    <row r="30" spans="1:15" s="28" customFormat="1" ht="9">
      <c r="A30" s="11" t="s">
        <v>48</v>
      </c>
      <c r="B30" s="4">
        <v>6</v>
      </c>
      <c r="C30" s="4">
        <v>1</v>
      </c>
      <c r="D30" s="4">
        <v>0</v>
      </c>
      <c r="E30" s="4">
        <v>0</v>
      </c>
      <c r="F30" s="4">
        <v>0</v>
      </c>
      <c r="G30" s="4"/>
      <c r="H30" s="4">
        <v>0</v>
      </c>
      <c r="I30" s="4">
        <v>0</v>
      </c>
      <c r="J30" s="4">
        <v>0</v>
      </c>
      <c r="K30" s="4">
        <v>1</v>
      </c>
      <c r="L30" s="4">
        <v>1</v>
      </c>
      <c r="M30" s="4">
        <v>0</v>
      </c>
      <c r="N30" s="4">
        <f t="shared" si="4"/>
        <v>7</v>
      </c>
      <c r="O30" s="4">
        <f t="shared" si="4"/>
        <v>2</v>
      </c>
    </row>
    <row r="31" spans="1:15" ht="9">
      <c r="A31" s="11" t="s">
        <v>32</v>
      </c>
      <c r="B31" s="5">
        <v>11</v>
      </c>
      <c r="C31" s="5">
        <v>22</v>
      </c>
      <c r="D31" s="5"/>
      <c r="E31" s="5">
        <v>5</v>
      </c>
      <c r="F31" s="5">
        <v>90</v>
      </c>
      <c r="G31" s="5"/>
      <c r="H31" s="5">
        <v>1</v>
      </c>
      <c r="I31" s="5">
        <v>6</v>
      </c>
      <c r="J31" s="5"/>
      <c r="K31" s="5">
        <v>90</v>
      </c>
      <c r="L31" s="5">
        <v>131</v>
      </c>
      <c r="M31" s="5"/>
      <c r="N31" s="4">
        <f t="shared" si="4"/>
        <v>107</v>
      </c>
      <c r="O31" s="4">
        <f t="shared" si="4"/>
        <v>249</v>
      </c>
    </row>
    <row r="32" spans="1:15" ht="9">
      <c r="A32" s="8" t="s">
        <v>2</v>
      </c>
      <c r="B32" s="2">
        <v>0</v>
      </c>
      <c r="C32" s="2">
        <v>0</v>
      </c>
      <c r="D32" s="2"/>
      <c r="E32" s="2">
        <v>9</v>
      </c>
      <c r="F32" s="2">
        <v>255</v>
      </c>
      <c r="G32" s="2"/>
      <c r="H32" s="1">
        <v>0</v>
      </c>
      <c r="I32" s="1">
        <v>0</v>
      </c>
      <c r="J32" s="2"/>
      <c r="K32" s="2">
        <v>33</v>
      </c>
      <c r="L32" s="2">
        <v>102</v>
      </c>
      <c r="M32" s="2"/>
      <c r="N32" s="1">
        <f t="shared" si="4"/>
        <v>42</v>
      </c>
      <c r="O32" s="1">
        <f t="shared" si="4"/>
        <v>357</v>
      </c>
    </row>
    <row r="33" spans="1:15" ht="9">
      <c r="A33" s="10" t="s">
        <v>3</v>
      </c>
      <c r="B33" s="3">
        <f aca="true" t="shared" si="5" ref="B33:O33">SUM(B23:B32)</f>
        <v>35</v>
      </c>
      <c r="C33" s="3">
        <f t="shared" si="5"/>
        <v>97</v>
      </c>
      <c r="D33" s="3">
        <f t="shared" si="5"/>
        <v>0</v>
      </c>
      <c r="E33" s="3">
        <f t="shared" si="5"/>
        <v>65</v>
      </c>
      <c r="F33" s="3">
        <f t="shared" si="5"/>
        <v>622</v>
      </c>
      <c r="G33" s="3">
        <f t="shared" si="5"/>
        <v>0</v>
      </c>
      <c r="H33" s="3">
        <f t="shared" si="5"/>
        <v>4</v>
      </c>
      <c r="I33" s="3">
        <f t="shared" si="5"/>
        <v>14</v>
      </c>
      <c r="J33" s="3">
        <f t="shared" si="5"/>
        <v>0</v>
      </c>
      <c r="K33" s="3">
        <f t="shared" si="5"/>
        <v>851</v>
      </c>
      <c r="L33" s="3">
        <f t="shared" si="5"/>
        <v>1374</v>
      </c>
      <c r="M33" s="3">
        <f t="shared" si="5"/>
        <v>0</v>
      </c>
      <c r="N33" s="3">
        <f t="shared" si="5"/>
        <v>955</v>
      </c>
      <c r="O33" s="3">
        <f t="shared" si="5"/>
        <v>2107</v>
      </c>
    </row>
    <row r="34" spans="1:15" ht="9">
      <c r="A34" s="30" t="s">
        <v>70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9" customHeight="1">
      <c r="A35" s="31" t="s">
        <v>71</v>
      </c>
      <c r="B35" s="3">
        <v>0</v>
      </c>
      <c r="C35" s="3">
        <v>0</v>
      </c>
      <c r="D35" s="3"/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3"/>
      <c r="K35" s="3">
        <v>3</v>
      </c>
      <c r="L35" s="3">
        <v>10</v>
      </c>
      <c r="M35" s="3"/>
      <c r="N35" s="7">
        <f>SUM(K35+H35+E35+B35)</f>
        <v>3</v>
      </c>
      <c r="O35" s="7">
        <f>SUM(L35+I35+F35+C35)</f>
        <v>10</v>
      </c>
    </row>
    <row r="36" spans="1:15" ht="9">
      <c r="A36" s="10" t="s">
        <v>4</v>
      </c>
      <c r="B36" s="3">
        <f aca="true" t="shared" si="6" ref="B36:O36">SUM(B33:B35)+B21</f>
        <v>52</v>
      </c>
      <c r="C36" s="3">
        <f t="shared" si="6"/>
        <v>148</v>
      </c>
      <c r="D36" s="3">
        <f t="shared" si="6"/>
        <v>0</v>
      </c>
      <c r="E36" s="3">
        <f t="shared" si="6"/>
        <v>138</v>
      </c>
      <c r="F36" s="3">
        <f t="shared" si="6"/>
        <v>737</v>
      </c>
      <c r="G36" s="3">
        <f t="shared" si="6"/>
        <v>0</v>
      </c>
      <c r="H36" s="3">
        <f t="shared" si="6"/>
        <v>8</v>
      </c>
      <c r="I36" s="3">
        <f t="shared" si="6"/>
        <v>26</v>
      </c>
      <c r="J36" s="3">
        <f t="shared" si="6"/>
        <v>0</v>
      </c>
      <c r="K36" s="3">
        <f t="shared" si="6"/>
        <v>912</v>
      </c>
      <c r="L36" s="3">
        <f t="shared" si="6"/>
        <v>1432</v>
      </c>
      <c r="M36" s="3">
        <f t="shared" si="6"/>
        <v>0</v>
      </c>
      <c r="N36" s="3">
        <f t="shared" si="6"/>
        <v>1110</v>
      </c>
      <c r="O36" s="3">
        <f t="shared" si="6"/>
        <v>2343</v>
      </c>
    </row>
    <row r="37" spans="1:15" ht="9">
      <c r="A37" s="8" t="s">
        <v>5</v>
      </c>
      <c r="B37" s="2">
        <v>55</v>
      </c>
      <c r="C37" s="2">
        <v>158</v>
      </c>
      <c r="D37" s="2"/>
      <c r="E37" s="2">
        <v>23</v>
      </c>
      <c r="F37" s="2">
        <v>189</v>
      </c>
      <c r="G37" s="2"/>
      <c r="H37" s="2">
        <v>33</v>
      </c>
      <c r="I37" s="2">
        <v>87</v>
      </c>
      <c r="J37" s="2"/>
      <c r="K37" s="2">
        <v>752</v>
      </c>
      <c r="L37" s="2">
        <v>1710</v>
      </c>
      <c r="M37" s="2"/>
      <c r="N37" s="1">
        <f aca="true" t="shared" si="7" ref="N37:O39">SUM(K37+H37+E37+B37)</f>
        <v>863</v>
      </c>
      <c r="O37" s="1">
        <f t="shared" si="7"/>
        <v>2144</v>
      </c>
    </row>
    <row r="38" spans="1:15" ht="9">
      <c r="A38" s="8" t="s">
        <v>6</v>
      </c>
      <c r="B38" s="2">
        <v>6</v>
      </c>
      <c r="C38" s="2">
        <v>23</v>
      </c>
      <c r="D38" s="2"/>
      <c r="E38" s="2">
        <v>12</v>
      </c>
      <c r="F38" s="2">
        <v>88</v>
      </c>
      <c r="G38" s="2"/>
      <c r="H38" s="2">
        <v>3</v>
      </c>
      <c r="I38" s="2">
        <v>17</v>
      </c>
      <c r="J38" s="2"/>
      <c r="K38" s="2">
        <v>402</v>
      </c>
      <c r="L38" s="2">
        <v>665</v>
      </c>
      <c r="M38" s="2"/>
      <c r="N38" s="1">
        <f t="shared" si="7"/>
        <v>423</v>
      </c>
      <c r="O38" s="1">
        <f t="shared" si="7"/>
        <v>793</v>
      </c>
    </row>
    <row r="39" spans="1:15" s="28" customFormat="1" ht="9">
      <c r="A39" s="11" t="s">
        <v>7</v>
      </c>
      <c r="B39" s="4">
        <v>1</v>
      </c>
      <c r="C39" s="4">
        <v>1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3</v>
      </c>
      <c r="L39" s="4">
        <v>14</v>
      </c>
      <c r="M39" s="4">
        <v>0</v>
      </c>
      <c r="N39" s="4">
        <f t="shared" si="7"/>
        <v>4</v>
      </c>
      <c r="O39" s="4">
        <f t="shared" si="7"/>
        <v>15</v>
      </c>
    </row>
    <row r="40" spans="1:15" ht="9">
      <c r="A40" s="10" t="s">
        <v>8</v>
      </c>
      <c r="B40" s="3">
        <f aca="true" t="shared" si="8" ref="B40:O40">SUM(B36:B38)</f>
        <v>113</v>
      </c>
      <c r="C40" s="3">
        <f t="shared" si="8"/>
        <v>329</v>
      </c>
      <c r="D40" s="3">
        <f t="shared" si="8"/>
        <v>0</v>
      </c>
      <c r="E40" s="3">
        <f t="shared" si="8"/>
        <v>173</v>
      </c>
      <c r="F40" s="3">
        <f t="shared" si="8"/>
        <v>1014</v>
      </c>
      <c r="G40" s="3">
        <f t="shared" si="8"/>
        <v>0</v>
      </c>
      <c r="H40" s="3">
        <f t="shared" si="8"/>
        <v>44</v>
      </c>
      <c r="I40" s="3">
        <f t="shared" si="8"/>
        <v>130</v>
      </c>
      <c r="J40" s="3">
        <f t="shared" si="8"/>
        <v>0</v>
      </c>
      <c r="K40" s="3">
        <f t="shared" si="8"/>
        <v>2066</v>
      </c>
      <c r="L40" s="3">
        <f t="shared" si="8"/>
        <v>3807</v>
      </c>
      <c r="M40" s="3">
        <f t="shared" si="8"/>
        <v>0</v>
      </c>
      <c r="N40" s="3">
        <f t="shared" si="8"/>
        <v>2396</v>
      </c>
      <c r="O40" s="3">
        <f t="shared" si="8"/>
        <v>5280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&amp;C168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B44" sqref="B44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3.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4.2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3.25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63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1">
        <v>1083</v>
      </c>
      <c r="C11" s="1">
        <v>1763</v>
      </c>
      <c r="D11" s="1">
        <v>0</v>
      </c>
      <c r="E11" s="1">
        <v>754</v>
      </c>
      <c r="F11" s="1">
        <v>2551</v>
      </c>
      <c r="G11" s="1">
        <v>0</v>
      </c>
      <c r="H11" s="1">
        <v>153</v>
      </c>
      <c r="I11" s="1">
        <v>359</v>
      </c>
      <c r="J11" s="1">
        <v>0</v>
      </c>
      <c r="K11" s="1">
        <v>3303</v>
      </c>
      <c r="L11" s="1">
        <v>4353</v>
      </c>
      <c r="M11" s="1">
        <v>0</v>
      </c>
      <c r="N11" s="1">
        <v>5293</v>
      </c>
      <c r="O11" s="1">
        <v>9026</v>
      </c>
    </row>
    <row r="12" spans="1:15" ht="9">
      <c r="A12" s="9" t="s">
        <v>23</v>
      </c>
      <c r="B12" s="4">
        <v>62</v>
      </c>
      <c r="C12" s="4">
        <v>218</v>
      </c>
      <c r="D12" s="4"/>
      <c r="E12" s="4">
        <v>27</v>
      </c>
      <c r="F12" s="4">
        <v>60</v>
      </c>
      <c r="G12" s="4"/>
      <c r="H12" s="4">
        <v>1</v>
      </c>
      <c r="I12" s="4">
        <v>1</v>
      </c>
      <c r="J12" s="4"/>
      <c r="K12" s="4">
        <v>77</v>
      </c>
      <c r="L12" s="4">
        <v>136</v>
      </c>
      <c r="M12" s="4"/>
      <c r="N12" s="4">
        <v>167</v>
      </c>
      <c r="O12" s="4">
        <v>415</v>
      </c>
    </row>
    <row r="13" spans="1:15" ht="9">
      <c r="A13" s="9" t="s">
        <v>45</v>
      </c>
      <c r="B13" s="4">
        <v>120</v>
      </c>
      <c r="C13" s="4">
        <v>415</v>
      </c>
      <c r="D13" s="4"/>
      <c r="E13" s="4">
        <v>455</v>
      </c>
      <c r="F13" s="4">
        <v>1620</v>
      </c>
      <c r="G13" s="4"/>
      <c r="H13" s="4">
        <v>114</v>
      </c>
      <c r="I13" s="4">
        <v>199</v>
      </c>
      <c r="J13" s="4"/>
      <c r="K13" s="4">
        <v>1753</v>
      </c>
      <c r="L13" s="4">
        <v>1237</v>
      </c>
      <c r="M13" s="4"/>
      <c r="N13" s="4">
        <v>2442</v>
      </c>
      <c r="O13" s="4">
        <v>3471</v>
      </c>
    </row>
    <row r="14" spans="1:15" s="28" customFormat="1" ht="9">
      <c r="A14" s="9" t="s">
        <v>46</v>
      </c>
      <c r="B14" s="4">
        <v>4</v>
      </c>
      <c r="C14" s="4">
        <v>4</v>
      </c>
      <c r="D14" s="4"/>
      <c r="E14" s="4">
        <v>123</v>
      </c>
      <c r="F14" s="4">
        <v>306</v>
      </c>
      <c r="G14" s="4"/>
      <c r="H14" s="4">
        <v>11</v>
      </c>
      <c r="I14" s="4">
        <v>8</v>
      </c>
      <c r="J14" s="4"/>
      <c r="K14" s="4">
        <v>355</v>
      </c>
      <c r="L14" s="4">
        <v>188</v>
      </c>
      <c r="M14" s="4"/>
      <c r="N14" s="4">
        <v>493</v>
      </c>
      <c r="O14" s="4">
        <v>506</v>
      </c>
    </row>
    <row r="15" spans="1:15" ht="9">
      <c r="A15" s="9" t="s">
        <v>24</v>
      </c>
      <c r="B15" s="4">
        <v>3</v>
      </c>
      <c r="C15" s="4">
        <v>3</v>
      </c>
      <c r="D15" s="5"/>
      <c r="E15" s="5">
        <v>10</v>
      </c>
      <c r="F15" s="5">
        <v>10</v>
      </c>
      <c r="G15" s="5"/>
      <c r="H15" s="4">
        <v>2</v>
      </c>
      <c r="I15" s="4">
        <v>20</v>
      </c>
      <c r="J15" s="4"/>
      <c r="K15" s="4">
        <v>304</v>
      </c>
      <c r="L15" s="4">
        <v>136</v>
      </c>
      <c r="M15" s="5"/>
      <c r="N15" s="4">
        <v>319</v>
      </c>
      <c r="O15" s="4">
        <v>169</v>
      </c>
    </row>
    <row r="16" spans="1:15" ht="9">
      <c r="A16" s="9" t="s">
        <v>25</v>
      </c>
      <c r="B16" s="4">
        <v>38</v>
      </c>
      <c r="C16" s="4">
        <v>479</v>
      </c>
      <c r="D16" s="4"/>
      <c r="E16" s="4">
        <v>15</v>
      </c>
      <c r="F16" s="4">
        <v>140</v>
      </c>
      <c r="G16" s="4"/>
      <c r="H16" s="4">
        <v>9</v>
      </c>
      <c r="I16" s="4">
        <v>96</v>
      </c>
      <c r="J16" s="4"/>
      <c r="K16" s="4">
        <v>202</v>
      </c>
      <c r="L16" s="4">
        <v>1458</v>
      </c>
      <c r="M16" s="4"/>
      <c r="N16" s="4">
        <v>264</v>
      </c>
      <c r="O16" s="4">
        <v>2173</v>
      </c>
    </row>
    <row r="17" spans="1:15" ht="9" customHeight="1">
      <c r="A17" s="9" t="s">
        <v>26</v>
      </c>
      <c r="B17" s="5">
        <v>9</v>
      </c>
      <c r="C17" s="5">
        <v>212</v>
      </c>
      <c r="D17" s="5"/>
      <c r="E17" s="5">
        <v>10</v>
      </c>
      <c r="F17" s="5">
        <v>42</v>
      </c>
      <c r="G17" s="5"/>
      <c r="H17" s="5">
        <v>2</v>
      </c>
      <c r="I17" s="5">
        <v>4</v>
      </c>
      <c r="J17" s="5"/>
      <c r="K17" s="4">
        <v>242</v>
      </c>
      <c r="L17" s="4">
        <v>484</v>
      </c>
      <c r="M17" s="5"/>
      <c r="N17" s="4">
        <v>263</v>
      </c>
      <c r="O17" s="4">
        <v>742</v>
      </c>
    </row>
    <row r="18" spans="1:15" ht="9" customHeight="1">
      <c r="A18" s="9" t="s">
        <v>27</v>
      </c>
      <c r="B18" s="5">
        <v>834</v>
      </c>
      <c r="C18" s="5">
        <v>417</v>
      </c>
      <c r="D18" s="5"/>
      <c r="E18" s="5">
        <v>110</v>
      </c>
      <c r="F18" s="5">
        <v>345</v>
      </c>
      <c r="G18" s="5"/>
      <c r="H18" s="5">
        <v>13</v>
      </c>
      <c r="I18" s="5">
        <v>29</v>
      </c>
      <c r="J18" s="5"/>
      <c r="K18" s="5">
        <v>209</v>
      </c>
      <c r="L18" s="5">
        <v>498</v>
      </c>
      <c r="M18" s="5"/>
      <c r="N18" s="4">
        <v>1166</v>
      </c>
      <c r="O18" s="4">
        <v>1289</v>
      </c>
    </row>
    <row r="19" spans="1:15" ht="9">
      <c r="A19" s="9" t="s">
        <v>34</v>
      </c>
      <c r="B19" s="5">
        <v>13</v>
      </c>
      <c r="C19" s="5">
        <v>15</v>
      </c>
      <c r="D19" s="5"/>
      <c r="E19" s="4">
        <v>4</v>
      </c>
      <c r="F19" s="4">
        <v>28</v>
      </c>
      <c r="G19" s="5"/>
      <c r="H19" s="5">
        <v>1</v>
      </c>
      <c r="I19" s="5">
        <v>2</v>
      </c>
      <c r="J19" s="5"/>
      <c r="K19" s="4">
        <v>161</v>
      </c>
      <c r="L19" s="4">
        <v>216</v>
      </c>
      <c r="M19" s="5"/>
      <c r="N19" s="4">
        <v>179</v>
      </c>
      <c r="O19" s="4">
        <v>261</v>
      </c>
    </row>
    <row r="20" spans="1:15" ht="9">
      <c r="A20" s="8" t="s">
        <v>35</v>
      </c>
      <c r="B20" s="2">
        <v>80</v>
      </c>
      <c r="C20" s="2">
        <v>172</v>
      </c>
      <c r="D20" s="2"/>
      <c r="E20" s="2">
        <v>1712</v>
      </c>
      <c r="F20" s="2">
        <v>6867</v>
      </c>
      <c r="G20" s="2"/>
      <c r="H20" s="1">
        <v>477</v>
      </c>
      <c r="I20" s="1">
        <v>1162</v>
      </c>
      <c r="J20" s="2"/>
      <c r="K20" s="2">
        <v>5633</v>
      </c>
      <c r="L20" s="2">
        <v>4772</v>
      </c>
      <c r="M20" s="2"/>
      <c r="N20" s="1">
        <v>7902</v>
      </c>
      <c r="O20" s="1">
        <v>12973</v>
      </c>
    </row>
    <row r="21" spans="1:15" ht="9">
      <c r="A21" s="10" t="s">
        <v>36</v>
      </c>
      <c r="B21" s="3">
        <v>1163</v>
      </c>
      <c r="C21" s="3">
        <v>1935</v>
      </c>
      <c r="D21" s="3">
        <v>0</v>
      </c>
      <c r="E21" s="3">
        <v>2466</v>
      </c>
      <c r="F21" s="3">
        <v>9418</v>
      </c>
      <c r="G21" s="3">
        <v>0</v>
      </c>
      <c r="H21" s="3">
        <v>630</v>
      </c>
      <c r="I21" s="3">
        <v>1521</v>
      </c>
      <c r="J21" s="3">
        <v>0</v>
      </c>
      <c r="K21" s="3">
        <v>8936</v>
      </c>
      <c r="L21" s="3">
        <v>9125</v>
      </c>
      <c r="M21" s="3">
        <v>0</v>
      </c>
      <c r="N21" s="3">
        <v>13195</v>
      </c>
      <c r="O21" s="3">
        <v>21999</v>
      </c>
    </row>
    <row r="22" spans="1:15" s="28" customFormat="1" ht="9">
      <c r="A22" s="8" t="s">
        <v>1</v>
      </c>
      <c r="B22" s="1">
        <v>258</v>
      </c>
      <c r="C22" s="1">
        <v>547</v>
      </c>
      <c r="D22" s="1">
        <v>0</v>
      </c>
      <c r="E22" s="1">
        <v>526</v>
      </c>
      <c r="F22" s="1">
        <v>4533</v>
      </c>
      <c r="G22" s="1">
        <v>0</v>
      </c>
      <c r="H22" s="1">
        <v>25</v>
      </c>
      <c r="I22" s="1">
        <v>105</v>
      </c>
      <c r="J22" s="1">
        <v>0</v>
      </c>
      <c r="K22" s="1">
        <v>7787</v>
      </c>
      <c r="L22" s="1">
        <v>8879</v>
      </c>
      <c r="M22" s="1">
        <v>0</v>
      </c>
      <c r="N22" s="1">
        <v>8596</v>
      </c>
      <c r="O22" s="1">
        <v>14064</v>
      </c>
    </row>
    <row r="23" spans="1:15" ht="9">
      <c r="A23" s="11" t="s">
        <v>28</v>
      </c>
      <c r="B23" s="5">
        <v>2</v>
      </c>
      <c r="C23" s="5">
        <v>2</v>
      </c>
      <c r="D23" s="5"/>
      <c r="E23" s="5">
        <v>7</v>
      </c>
      <c r="F23" s="5">
        <v>92</v>
      </c>
      <c r="G23" s="5"/>
      <c r="H23" s="4">
        <v>0</v>
      </c>
      <c r="I23" s="4">
        <v>0</v>
      </c>
      <c r="J23" s="5"/>
      <c r="K23" s="5">
        <v>221</v>
      </c>
      <c r="L23" s="5">
        <v>578</v>
      </c>
      <c r="M23" s="5"/>
      <c r="N23" s="4">
        <v>230</v>
      </c>
      <c r="O23" s="4">
        <v>672</v>
      </c>
    </row>
    <row r="24" spans="1:15" ht="9">
      <c r="A24" s="11" t="s">
        <v>29</v>
      </c>
      <c r="B24" s="4">
        <v>0</v>
      </c>
      <c r="C24" s="4">
        <v>0</v>
      </c>
      <c r="D24" s="4"/>
      <c r="E24" s="4">
        <v>5</v>
      </c>
      <c r="F24" s="4">
        <v>68</v>
      </c>
      <c r="G24" s="4"/>
      <c r="H24" s="4">
        <v>0</v>
      </c>
      <c r="I24" s="4">
        <v>0</v>
      </c>
      <c r="J24" s="4"/>
      <c r="K24" s="4">
        <v>332</v>
      </c>
      <c r="L24" s="4">
        <v>196</v>
      </c>
      <c r="M24" s="4"/>
      <c r="N24" s="4">
        <v>337</v>
      </c>
      <c r="O24" s="4">
        <v>264</v>
      </c>
    </row>
    <row r="25" spans="1:15" ht="9" customHeight="1">
      <c r="A25" s="11" t="s">
        <v>30</v>
      </c>
      <c r="B25" s="4">
        <v>13</v>
      </c>
      <c r="C25" s="4">
        <v>89</v>
      </c>
      <c r="D25" s="4"/>
      <c r="E25" s="4">
        <v>56</v>
      </c>
      <c r="F25" s="4">
        <v>418</v>
      </c>
      <c r="G25" s="4"/>
      <c r="H25" s="4">
        <v>1</v>
      </c>
      <c r="I25" s="4">
        <v>1</v>
      </c>
      <c r="J25" s="4"/>
      <c r="K25" s="4">
        <v>593</v>
      </c>
      <c r="L25" s="4">
        <v>447</v>
      </c>
      <c r="M25" s="4"/>
      <c r="N25" s="4">
        <v>663</v>
      </c>
      <c r="O25" s="4">
        <v>955</v>
      </c>
    </row>
    <row r="26" spans="1:15" ht="9" customHeight="1">
      <c r="A26" s="11" t="s">
        <v>31</v>
      </c>
      <c r="B26" s="5">
        <v>66</v>
      </c>
      <c r="C26" s="5">
        <v>94</v>
      </c>
      <c r="D26" s="5"/>
      <c r="E26" s="5">
        <v>82</v>
      </c>
      <c r="F26" s="5">
        <v>322</v>
      </c>
      <c r="G26" s="5"/>
      <c r="H26" s="4">
        <v>5</v>
      </c>
      <c r="I26" s="4">
        <v>31</v>
      </c>
      <c r="J26" s="5"/>
      <c r="K26" s="5">
        <v>1002</v>
      </c>
      <c r="L26" s="5">
        <v>982</v>
      </c>
      <c r="M26" s="5"/>
      <c r="N26" s="4">
        <v>1155</v>
      </c>
      <c r="O26" s="4">
        <v>1429</v>
      </c>
    </row>
    <row r="27" spans="1:15" ht="9">
      <c r="A27" s="11" t="s">
        <v>55</v>
      </c>
      <c r="B27" s="4">
        <v>0</v>
      </c>
      <c r="C27" s="4">
        <v>0</v>
      </c>
      <c r="D27" s="4"/>
      <c r="E27" s="4">
        <v>0</v>
      </c>
      <c r="F27" s="4">
        <v>0</v>
      </c>
      <c r="G27" s="5"/>
      <c r="H27" s="4">
        <v>0</v>
      </c>
      <c r="I27" s="4">
        <v>0</v>
      </c>
      <c r="J27" s="5"/>
      <c r="K27" s="5">
        <v>113</v>
      </c>
      <c r="L27" s="5">
        <v>110</v>
      </c>
      <c r="M27" s="5"/>
      <c r="N27" s="4">
        <v>113</v>
      </c>
      <c r="O27" s="4">
        <v>110</v>
      </c>
    </row>
    <row r="28" spans="1:15" ht="9">
      <c r="A28" s="11" t="s">
        <v>56</v>
      </c>
      <c r="B28" s="4">
        <v>10</v>
      </c>
      <c r="C28" s="4">
        <v>21</v>
      </c>
      <c r="D28" s="4"/>
      <c r="E28" s="4">
        <v>9</v>
      </c>
      <c r="F28" s="4">
        <v>71</v>
      </c>
      <c r="G28" s="4"/>
      <c r="H28" s="4">
        <v>1</v>
      </c>
      <c r="I28" s="4">
        <v>1</v>
      </c>
      <c r="J28" s="4"/>
      <c r="K28" s="4">
        <v>740</v>
      </c>
      <c r="L28" s="4">
        <v>482</v>
      </c>
      <c r="M28" s="4"/>
      <c r="N28" s="4">
        <v>760</v>
      </c>
      <c r="O28" s="4">
        <v>575</v>
      </c>
    </row>
    <row r="29" spans="1:15" ht="9">
      <c r="A29" s="11" t="s">
        <v>47</v>
      </c>
      <c r="B29" s="4">
        <v>53</v>
      </c>
      <c r="C29" s="4">
        <v>174</v>
      </c>
      <c r="D29" s="4"/>
      <c r="E29" s="4">
        <v>292</v>
      </c>
      <c r="F29" s="4">
        <v>3220</v>
      </c>
      <c r="G29" s="4"/>
      <c r="H29" s="4">
        <v>9</v>
      </c>
      <c r="I29" s="4">
        <v>48</v>
      </c>
      <c r="J29" s="4"/>
      <c r="K29" s="4">
        <v>1170</v>
      </c>
      <c r="L29" s="4">
        <v>1339</v>
      </c>
      <c r="M29" s="4"/>
      <c r="N29" s="4">
        <v>1524</v>
      </c>
      <c r="O29" s="4">
        <v>4781</v>
      </c>
    </row>
    <row r="30" spans="1:15" s="28" customFormat="1" ht="9">
      <c r="A30" s="11" t="s">
        <v>48</v>
      </c>
      <c r="B30" s="4">
        <v>34</v>
      </c>
      <c r="C30" s="4">
        <v>23</v>
      </c>
      <c r="D30" s="4"/>
      <c r="E30" s="4">
        <v>6</v>
      </c>
      <c r="F30" s="4">
        <v>12</v>
      </c>
      <c r="G30" s="4"/>
      <c r="H30" s="4">
        <v>1</v>
      </c>
      <c r="I30" s="4">
        <v>1</v>
      </c>
      <c r="J30" s="4"/>
      <c r="K30" s="4">
        <v>2287</v>
      </c>
      <c r="L30" s="4">
        <v>3781</v>
      </c>
      <c r="M30" s="4"/>
      <c r="N30" s="4">
        <v>2328</v>
      </c>
      <c r="O30" s="4">
        <v>3817</v>
      </c>
    </row>
    <row r="31" spans="1:15" ht="9">
      <c r="A31" s="11" t="s">
        <v>32</v>
      </c>
      <c r="B31" s="5">
        <v>80</v>
      </c>
      <c r="C31" s="5">
        <v>144</v>
      </c>
      <c r="D31" s="5"/>
      <c r="E31" s="5">
        <v>69</v>
      </c>
      <c r="F31" s="5">
        <v>330</v>
      </c>
      <c r="G31" s="5"/>
      <c r="H31" s="5">
        <v>8</v>
      </c>
      <c r="I31" s="5">
        <v>23</v>
      </c>
      <c r="J31" s="5"/>
      <c r="K31" s="5">
        <v>1329</v>
      </c>
      <c r="L31" s="5">
        <v>964</v>
      </c>
      <c r="M31" s="5"/>
      <c r="N31" s="4">
        <v>1486</v>
      </c>
      <c r="O31" s="4">
        <v>1461</v>
      </c>
    </row>
    <row r="32" spans="1:15" ht="9">
      <c r="A32" s="8" t="s">
        <v>2</v>
      </c>
      <c r="B32" s="2">
        <v>135</v>
      </c>
      <c r="C32" s="2">
        <v>484</v>
      </c>
      <c r="D32" s="2"/>
      <c r="E32" s="2">
        <v>94</v>
      </c>
      <c r="F32" s="2">
        <v>562</v>
      </c>
      <c r="G32" s="2"/>
      <c r="H32" s="1">
        <v>17</v>
      </c>
      <c r="I32" s="1">
        <v>32</v>
      </c>
      <c r="J32" s="2"/>
      <c r="K32" s="2">
        <v>2238</v>
      </c>
      <c r="L32" s="2">
        <v>1319</v>
      </c>
      <c r="M32" s="2"/>
      <c r="N32" s="1">
        <v>2484</v>
      </c>
      <c r="O32" s="1">
        <v>2397</v>
      </c>
    </row>
    <row r="33" spans="1:15" ht="9">
      <c r="A33" s="10" t="s">
        <v>3</v>
      </c>
      <c r="B33" s="3">
        <v>393</v>
      </c>
      <c r="C33" s="3">
        <v>1031</v>
      </c>
      <c r="D33" s="3">
        <v>0</v>
      </c>
      <c r="E33" s="3">
        <v>620</v>
      </c>
      <c r="F33" s="3">
        <v>5095</v>
      </c>
      <c r="G33" s="3">
        <v>0</v>
      </c>
      <c r="H33" s="3">
        <v>42</v>
      </c>
      <c r="I33" s="3">
        <v>137</v>
      </c>
      <c r="J33" s="3">
        <v>0</v>
      </c>
      <c r="K33" s="3">
        <v>10025</v>
      </c>
      <c r="L33" s="3">
        <v>10198</v>
      </c>
      <c r="M33" s="3">
        <v>0</v>
      </c>
      <c r="N33" s="3">
        <v>11080</v>
      </c>
      <c r="O33" s="3">
        <v>16461</v>
      </c>
    </row>
    <row r="34" spans="1:15" ht="9">
      <c r="A34" s="30" t="s">
        <v>70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9" customHeight="1">
      <c r="A35" s="31" t="s">
        <v>71</v>
      </c>
      <c r="B35" s="3">
        <v>26</v>
      </c>
      <c r="C35" s="3">
        <v>105</v>
      </c>
      <c r="D35" s="3"/>
      <c r="E35" s="7">
        <v>300</v>
      </c>
      <c r="F35" s="7">
        <v>2157</v>
      </c>
      <c r="G35" s="7"/>
      <c r="H35" s="7">
        <v>17</v>
      </c>
      <c r="I35" s="7">
        <v>28</v>
      </c>
      <c r="J35" s="3"/>
      <c r="K35" s="3">
        <v>1508</v>
      </c>
      <c r="L35" s="3">
        <v>1086</v>
      </c>
      <c r="M35" s="3"/>
      <c r="N35" s="7">
        <v>1851</v>
      </c>
      <c r="O35" s="7">
        <v>3376</v>
      </c>
    </row>
    <row r="36" spans="1:15" ht="9">
      <c r="A36" s="10" t="s">
        <v>4</v>
      </c>
      <c r="B36" s="3">
        <v>1582</v>
      </c>
      <c r="C36" s="3">
        <v>3071</v>
      </c>
      <c r="D36" s="3">
        <v>0</v>
      </c>
      <c r="E36" s="3">
        <v>3386</v>
      </c>
      <c r="F36" s="3">
        <v>16670</v>
      </c>
      <c r="G36" s="3">
        <v>0</v>
      </c>
      <c r="H36" s="3">
        <v>689</v>
      </c>
      <c r="I36" s="3">
        <v>1686</v>
      </c>
      <c r="J36" s="3">
        <v>0</v>
      </c>
      <c r="K36" s="3">
        <v>20469</v>
      </c>
      <c r="L36" s="3">
        <v>20409</v>
      </c>
      <c r="M36" s="3">
        <v>0</v>
      </c>
      <c r="N36" s="3">
        <v>26126</v>
      </c>
      <c r="O36" s="3">
        <v>41836</v>
      </c>
    </row>
    <row r="37" spans="1:15" ht="9">
      <c r="A37" s="8" t="s">
        <v>5</v>
      </c>
      <c r="B37" s="2">
        <v>589</v>
      </c>
      <c r="C37" s="2">
        <v>673</v>
      </c>
      <c r="D37" s="2"/>
      <c r="E37" s="2">
        <v>1566</v>
      </c>
      <c r="F37" s="2">
        <v>3968</v>
      </c>
      <c r="G37" s="2"/>
      <c r="H37" s="2">
        <v>463</v>
      </c>
      <c r="I37" s="2">
        <v>1351</v>
      </c>
      <c r="J37" s="2"/>
      <c r="K37" s="2">
        <v>53257</v>
      </c>
      <c r="L37" s="2">
        <v>34904</v>
      </c>
      <c r="M37" s="2"/>
      <c r="N37" s="1">
        <v>55875</v>
      </c>
      <c r="O37" s="1">
        <v>40896</v>
      </c>
    </row>
    <row r="38" spans="1:15" ht="9">
      <c r="A38" s="8" t="s">
        <v>6</v>
      </c>
      <c r="B38" s="2">
        <v>126</v>
      </c>
      <c r="C38" s="2">
        <v>580</v>
      </c>
      <c r="D38" s="2"/>
      <c r="E38" s="2">
        <v>364</v>
      </c>
      <c r="F38" s="2">
        <v>870</v>
      </c>
      <c r="G38" s="2"/>
      <c r="H38" s="2">
        <v>91</v>
      </c>
      <c r="I38" s="2">
        <v>249</v>
      </c>
      <c r="J38" s="2"/>
      <c r="K38" s="2">
        <v>12734</v>
      </c>
      <c r="L38" s="2">
        <v>7371</v>
      </c>
      <c r="M38" s="2"/>
      <c r="N38" s="1">
        <v>13315</v>
      </c>
      <c r="O38" s="1">
        <v>9070</v>
      </c>
    </row>
    <row r="39" spans="1:15" s="28" customFormat="1" ht="9">
      <c r="A39" s="11" t="s">
        <v>7</v>
      </c>
      <c r="B39" s="4">
        <v>3</v>
      </c>
      <c r="C39" s="4">
        <v>5</v>
      </c>
      <c r="D39" s="4"/>
      <c r="E39" s="4">
        <v>58</v>
      </c>
      <c r="F39" s="4">
        <v>127</v>
      </c>
      <c r="G39" s="4"/>
      <c r="H39" s="4">
        <v>10</v>
      </c>
      <c r="I39" s="4">
        <v>8</v>
      </c>
      <c r="J39" s="4"/>
      <c r="K39" s="4">
        <v>1108</v>
      </c>
      <c r="L39" s="4">
        <v>514</v>
      </c>
      <c r="M39" s="4"/>
      <c r="N39" s="4">
        <v>1179</v>
      </c>
      <c r="O39" s="4">
        <v>654</v>
      </c>
    </row>
    <row r="40" spans="1:15" ht="9">
      <c r="A40" s="10" t="s">
        <v>8</v>
      </c>
      <c r="B40" s="3">
        <v>2297</v>
      </c>
      <c r="C40" s="3">
        <v>4324</v>
      </c>
      <c r="D40" s="3">
        <v>0</v>
      </c>
      <c r="E40" s="3">
        <v>5316</v>
      </c>
      <c r="F40" s="3">
        <v>21508</v>
      </c>
      <c r="G40" s="3">
        <v>0</v>
      </c>
      <c r="H40" s="3">
        <v>1243</v>
      </c>
      <c r="I40" s="3">
        <v>3286</v>
      </c>
      <c r="J40" s="3">
        <v>0</v>
      </c>
      <c r="K40" s="3">
        <v>86460</v>
      </c>
      <c r="L40" s="3">
        <v>62684</v>
      </c>
      <c r="M40" s="3">
        <v>0</v>
      </c>
      <c r="N40" s="3">
        <v>95316</v>
      </c>
      <c r="O40" s="3">
        <v>91802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&amp;C169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B44" sqref="B44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3.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1.75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64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1">
        <v>140</v>
      </c>
      <c r="C11" s="1">
        <v>436</v>
      </c>
      <c r="D11" s="1">
        <v>0</v>
      </c>
      <c r="E11" s="1">
        <v>643</v>
      </c>
      <c r="F11" s="1">
        <v>2058</v>
      </c>
      <c r="G11" s="1">
        <v>0</v>
      </c>
      <c r="H11" s="1">
        <v>134</v>
      </c>
      <c r="I11" s="1">
        <v>235</v>
      </c>
      <c r="J11" s="1">
        <v>0</v>
      </c>
      <c r="K11" s="1">
        <v>2791</v>
      </c>
      <c r="L11" s="1">
        <v>1930</v>
      </c>
      <c r="M11" s="1">
        <v>0</v>
      </c>
      <c r="N11" s="1">
        <v>3708</v>
      </c>
      <c r="O11" s="1">
        <v>4659</v>
      </c>
    </row>
    <row r="12" spans="1:15" ht="9">
      <c r="A12" s="9" t="s">
        <v>23</v>
      </c>
      <c r="B12" s="4">
        <v>13</v>
      </c>
      <c r="C12" s="4">
        <v>14</v>
      </c>
      <c r="D12" s="4"/>
      <c r="E12" s="4">
        <v>26</v>
      </c>
      <c r="F12" s="4">
        <v>55</v>
      </c>
      <c r="G12" s="4"/>
      <c r="H12" s="4">
        <v>1</v>
      </c>
      <c r="I12" s="4">
        <v>1</v>
      </c>
      <c r="J12" s="4"/>
      <c r="K12" s="4">
        <v>45</v>
      </c>
      <c r="L12" s="4">
        <v>101</v>
      </c>
      <c r="M12" s="4"/>
      <c r="N12" s="4">
        <v>85</v>
      </c>
      <c r="O12" s="4">
        <v>171</v>
      </c>
    </row>
    <row r="13" spans="1:15" ht="9">
      <c r="A13" s="9" t="s">
        <v>45</v>
      </c>
      <c r="B13" s="4">
        <v>118</v>
      </c>
      <c r="C13" s="4">
        <v>413</v>
      </c>
      <c r="D13" s="4"/>
      <c r="E13" s="4">
        <v>455</v>
      </c>
      <c r="F13" s="4">
        <v>1620</v>
      </c>
      <c r="G13" s="4"/>
      <c r="H13" s="4">
        <v>114</v>
      </c>
      <c r="I13" s="4">
        <v>199</v>
      </c>
      <c r="J13" s="4"/>
      <c r="K13" s="4">
        <v>1749</v>
      </c>
      <c r="L13" s="4">
        <v>1234</v>
      </c>
      <c r="M13" s="4"/>
      <c r="N13" s="4">
        <v>2436</v>
      </c>
      <c r="O13" s="4">
        <v>3466</v>
      </c>
    </row>
    <row r="14" spans="1:15" s="28" customFormat="1" ht="9">
      <c r="A14" s="9" t="s">
        <v>46</v>
      </c>
      <c r="B14" s="4">
        <v>4</v>
      </c>
      <c r="C14" s="4">
        <v>4</v>
      </c>
      <c r="D14" s="4"/>
      <c r="E14" s="4">
        <v>123</v>
      </c>
      <c r="F14" s="4">
        <v>306</v>
      </c>
      <c r="G14" s="4"/>
      <c r="H14" s="4">
        <v>11</v>
      </c>
      <c r="I14" s="4">
        <v>8</v>
      </c>
      <c r="J14" s="4"/>
      <c r="K14" s="4">
        <v>355</v>
      </c>
      <c r="L14" s="4">
        <v>188</v>
      </c>
      <c r="M14" s="4"/>
      <c r="N14" s="4">
        <v>493</v>
      </c>
      <c r="O14" s="4">
        <v>506</v>
      </c>
    </row>
    <row r="15" spans="1:15" ht="9">
      <c r="A15" s="9" t="s">
        <v>24</v>
      </c>
      <c r="B15" s="4">
        <v>3</v>
      </c>
      <c r="C15" s="4">
        <v>3</v>
      </c>
      <c r="D15" s="5"/>
      <c r="E15" s="5">
        <v>10</v>
      </c>
      <c r="F15" s="5">
        <v>10</v>
      </c>
      <c r="G15" s="5"/>
      <c r="H15" s="4">
        <v>2</v>
      </c>
      <c r="I15" s="4">
        <v>20</v>
      </c>
      <c r="J15" s="4"/>
      <c r="K15" s="4">
        <v>304</v>
      </c>
      <c r="L15" s="4">
        <v>136</v>
      </c>
      <c r="M15" s="5"/>
      <c r="N15" s="4">
        <v>319</v>
      </c>
      <c r="O15" s="4">
        <v>169</v>
      </c>
    </row>
    <row r="16" spans="1:15" ht="9">
      <c r="A16" s="9" t="s">
        <v>25</v>
      </c>
      <c r="B16" s="4">
        <v>0</v>
      </c>
      <c r="C16" s="4">
        <v>0</v>
      </c>
      <c r="D16" s="4"/>
      <c r="E16" s="4">
        <v>2</v>
      </c>
      <c r="F16" s="4">
        <v>21</v>
      </c>
      <c r="G16" s="4"/>
      <c r="H16" s="4">
        <v>0</v>
      </c>
      <c r="I16" s="4">
        <v>0</v>
      </c>
      <c r="J16" s="4"/>
      <c r="K16" s="4">
        <v>1</v>
      </c>
      <c r="L16" s="4">
        <v>1</v>
      </c>
      <c r="M16" s="4"/>
      <c r="N16" s="4">
        <v>3</v>
      </c>
      <c r="O16" s="4">
        <v>22</v>
      </c>
    </row>
    <row r="17" spans="1:15" ht="9" customHeight="1">
      <c r="A17" s="9" t="s">
        <v>26</v>
      </c>
      <c r="B17" s="5">
        <v>0</v>
      </c>
      <c r="C17" s="5">
        <v>0</v>
      </c>
      <c r="D17" s="5"/>
      <c r="E17" s="5">
        <v>1</v>
      </c>
      <c r="F17" s="5">
        <v>1</v>
      </c>
      <c r="G17" s="5"/>
      <c r="H17" s="5">
        <v>1</v>
      </c>
      <c r="I17" s="5">
        <v>1</v>
      </c>
      <c r="J17" s="5"/>
      <c r="K17" s="4">
        <v>144</v>
      </c>
      <c r="L17" s="4">
        <v>128</v>
      </c>
      <c r="M17" s="5"/>
      <c r="N17" s="4">
        <v>146</v>
      </c>
      <c r="O17" s="4">
        <v>130</v>
      </c>
    </row>
    <row r="18" spans="1:15" ht="9" customHeight="1">
      <c r="A18" s="9" t="s">
        <v>27</v>
      </c>
      <c r="B18" s="5">
        <v>0</v>
      </c>
      <c r="C18" s="5">
        <v>0</v>
      </c>
      <c r="D18" s="5"/>
      <c r="E18" s="5">
        <v>25</v>
      </c>
      <c r="F18" s="5">
        <v>44</v>
      </c>
      <c r="G18" s="5"/>
      <c r="H18" s="5">
        <v>4</v>
      </c>
      <c r="I18" s="5">
        <v>4</v>
      </c>
      <c r="J18" s="5"/>
      <c r="K18" s="5">
        <v>99</v>
      </c>
      <c r="L18" s="5">
        <v>98</v>
      </c>
      <c r="M18" s="5"/>
      <c r="N18" s="4">
        <v>128</v>
      </c>
      <c r="O18" s="4">
        <v>146</v>
      </c>
    </row>
    <row r="19" spans="1:15" ht="9">
      <c r="A19" s="9" t="s">
        <v>34</v>
      </c>
      <c r="B19" s="5">
        <v>2</v>
      </c>
      <c r="C19" s="5">
        <v>2</v>
      </c>
      <c r="D19" s="5"/>
      <c r="E19" s="4">
        <v>1</v>
      </c>
      <c r="F19" s="4">
        <v>1</v>
      </c>
      <c r="G19" s="5"/>
      <c r="H19" s="5">
        <v>1</v>
      </c>
      <c r="I19" s="5">
        <v>2</v>
      </c>
      <c r="J19" s="5"/>
      <c r="K19" s="4">
        <v>94</v>
      </c>
      <c r="L19" s="4">
        <v>44</v>
      </c>
      <c r="M19" s="5"/>
      <c r="N19" s="4">
        <v>98</v>
      </c>
      <c r="O19" s="4">
        <v>49</v>
      </c>
    </row>
    <row r="20" spans="1:15" ht="9">
      <c r="A20" s="8" t="s">
        <v>35</v>
      </c>
      <c r="B20" s="2">
        <v>73</v>
      </c>
      <c r="C20" s="2">
        <v>119</v>
      </c>
      <c r="D20" s="2"/>
      <c r="E20" s="2">
        <v>1710</v>
      </c>
      <c r="F20" s="2">
        <v>6854</v>
      </c>
      <c r="G20" s="2"/>
      <c r="H20" s="1">
        <v>477</v>
      </c>
      <c r="I20" s="1">
        <v>1162</v>
      </c>
      <c r="J20" s="2"/>
      <c r="K20" s="2">
        <v>5614</v>
      </c>
      <c r="L20" s="2">
        <v>4706</v>
      </c>
      <c r="M20" s="2"/>
      <c r="N20" s="1">
        <v>7874</v>
      </c>
      <c r="O20" s="1">
        <v>12841</v>
      </c>
    </row>
    <row r="21" spans="1:15" ht="9">
      <c r="A21" s="10" t="s">
        <v>36</v>
      </c>
      <c r="B21" s="3">
        <v>213</v>
      </c>
      <c r="C21" s="3">
        <v>555</v>
      </c>
      <c r="D21" s="3">
        <v>0</v>
      </c>
      <c r="E21" s="3">
        <v>2353</v>
      </c>
      <c r="F21" s="3">
        <v>8912</v>
      </c>
      <c r="G21" s="3">
        <v>0</v>
      </c>
      <c r="H21" s="3">
        <v>611</v>
      </c>
      <c r="I21" s="3">
        <v>1397</v>
      </c>
      <c r="J21" s="3">
        <v>0</v>
      </c>
      <c r="K21" s="3">
        <v>8405</v>
      </c>
      <c r="L21" s="3">
        <v>6636</v>
      </c>
      <c r="M21" s="3">
        <v>0</v>
      </c>
      <c r="N21" s="3">
        <v>11582</v>
      </c>
      <c r="O21" s="3">
        <v>17500</v>
      </c>
    </row>
    <row r="22" spans="1:15" s="28" customFormat="1" ht="9">
      <c r="A22" s="8" t="s">
        <v>1</v>
      </c>
      <c r="B22" s="1">
        <v>24</v>
      </c>
      <c r="C22" s="1">
        <v>39</v>
      </c>
      <c r="D22" s="1">
        <v>0</v>
      </c>
      <c r="E22" s="1">
        <v>129</v>
      </c>
      <c r="F22" s="1">
        <v>435</v>
      </c>
      <c r="G22" s="1">
        <v>0</v>
      </c>
      <c r="H22" s="1">
        <v>8</v>
      </c>
      <c r="I22" s="1">
        <v>18</v>
      </c>
      <c r="J22" s="1">
        <v>0</v>
      </c>
      <c r="K22" s="1">
        <v>4940</v>
      </c>
      <c r="L22" s="1">
        <v>4990</v>
      </c>
      <c r="M22" s="1">
        <v>0</v>
      </c>
      <c r="N22" s="1">
        <v>5101</v>
      </c>
      <c r="O22" s="1">
        <v>5482</v>
      </c>
    </row>
    <row r="23" spans="1:15" ht="9">
      <c r="A23" s="11" t="s">
        <v>28</v>
      </c>
      <c r="B23" s="5">
        <v>0</v>
      </c>
      <c r="C23" s="5">
        <v>0</v>
      </c>
      <c r="D23" s="5"/>
      <c r="E23" s="5">
        <v>3</v>
      </c>
      <c r="F23" s="5">
        <v>2</v>
      </c>
      <c r="G23" s="5"/>
      <c r="H23" s="4">
        <v>0</v>
      </c>
      <c r="I23" s="4">
        <v>0</v>
      </c>
      <c r="J23" s="5"/>
      <c r="K23" s="5">
        <v>0</v>
      </c>
      <c r="L23" s="5">
        <v>0</v>
      </c>
      <c r="M23" s="5"/>
      <c r="N23" s="4">
        <v>3</v>
      </c>
      <c r="O23" s="4">
        <v>2</v>
      </c>
    </row>
    <row r="24" spans="1:15" ht="9">
      <c r="A24" s="11" t="s">
        <v>29</v>
      </c>
      <c r="B24" s="4">
        <v>0</v>
      </c>
      <c r="C24" s="4">
        <v>0</v>
      </c>
      <c r="D24" s="4"/>
      <c r="E24" s="4">
        <v>0</v>
      </c>
      <c r="F24" s="4">
        <v>0</v>
      </c>
      <c r="G24" s="4"/>
      <c r="H24" s="4">
        <v>0</v>
      </c>
      <c r="I24" s="4">
        <v>0</v>
      </c>
      <c r="J24" s="4"/>
      <c r="K24" s="4">
        <v>234</v>
      </c>
      <c r="L24" s="4">
        <v>91</v>
      </c>
      <c r="M24" s="4"/>
      <c r="N24" s="4">
        <v>234</v>
      </c>
      <c r="O24" s="4">
        <v>91</v>
      </c>
    </row>
    <row r="25" spans="1:15" ht="9" customHeight="1">
      <c r="A25" s="11" t="s">
        <v>30</v>
      </c>
      <c r="B25" s="4">
        <v>0</v>
      </c>
      <c r="C25" s="4">
        <v>0</v>
      </c>
      <c r="D25" s="4"/>
      <c r="E25" s="4">
        <v>0</v>
      </c>
      <c r="F25" s="4">
        <v>0</v>
      </c>
      <c r="G25" s="4"/>
      <c r="H25" s="4">
        <v>0</v>
      </c>
      <c r="I25" s="4">
        <v>0</v>
      </c>
      <c r="J25" s="4"/>
      <c r="K25" s="4">
        <v>116</v>
      </c>
      <c r="L25" s="4">
        <v>29</v>
      </c>
      <c r="M25" s="4"/>
      <c r="N25" s="4">
        <v>116</v>
      </c>
      <c r="O25" s="4">
        <v>29</v>
      </c>
    </row>
    <row r="26" spans="1:15" ht="9" customHeight="1">
      <c r="A26" s="11" t="s">
        <v>31</v>
      </c>
      <c r="B26" s="5">
        <v>0</v>
      </c>
      <c r="C26" s="5">
        <v>0</v>
      </c>
      <c r="D26" s="5"/>
      <c r="E26" s="5">
        <v>0</v>
      </c>
      <c r="F26" s="5">
        <v>0</v>
      </c>
      <c r="G26" s="5"/>
      <c r="H26" s="4">
        <v>0</v>
      </c>
      <c r="I26" s="4">
        <v>0</v>
      </c>
      <c r="J26" s="5"/>
      <c r="K26" s="5">
        <v>77</v>
      </c>
      <c r="L26" s="5">
        <v>45</v>
      </c>
      <c r="M26" s="5"/>
      <c r="N26" s="4">
        <v>77</v>
      </c>
      <c r="O26" s="4">
        <v>45</v>
      </c>
    </row>
    <row r="27" spans="1:15" ht="9">
      <c r="A27" s="11" t="s">
        <v>55</v>
      </c>
      <c r="B27" s="4">
        <v>0</v>
      </c>
      <c r="C27" s="4">
        <v>0</v>
      </c>
      <c r="D27" s="4"/>
      <c r="E27" s="4">
        <v>0</v>
      </c>
      <c r="F27" s="4">
        <v>0</v>
      </c>
      <c r="G27" s="5"/>
      <c r="H27" s="4">
        <v>0</v>
      </c>
      <c r="I27" s="4">
        <v>0</v>
      </c>
      <c r="J27" s="5"/>
      <c r="K27" s="5">
        <v>52</v>
      </c>
      <c r="L27" s="5">
        <v>29</v>
      </c>
      <c r="M27" s="5"/>
      <c r="N27" s="4">
        <v>52</v>
      </c>
      <c r="O27" s="4">
        <v>29</v>
      </c>
    </row>
    <row r="28" spans="1:15" ht="9">
      <c r="A28" s="11" t="s">
        <v>56</v>
      </c>
      <c r="B28" s="4">
        <v>0</v>
      </c>
      <c r="C28" s="4">
        <v>0</v>
      </c>
      <c r="D28" s="4"/>
      <c r="E28" s="4">
        <v>4</v>
      </c>
      <c r="F28" s="4">
        <v>4</v>
      </c>
      <c r="G28" s="4"/>
      <c r="H28" s="4">
        <v>0</v>
      </c>
      <c r="I28" s="4">
        <v>0</v>
      </c>
      <c r="J28" s="4"/>
      <c r="K28" s="4">
        <v>529</v>
      </c>
      <c r="L28" s="4">
        <v>215</v>
      </c>
      <c r="M28" s="4"/>
      <c r="N28" s="4">
        <v>533</v>
      </c>
      <c r="O28" s="4">
        <v>219</v>
      </c>
    </row>
    <row r="29" spans="1:15" ht="9">
      <c r="A29" s="11" t="s">
        <v>47</v>
      </c>
      <c r="B29" s="4">
        <v>10</v>
      </c>
      <c r="C29" s="4">
        <v>20</v>
      </c>
      <c r="D29" s="4"/>
      <c r="E29" s="4">
        <v>83</v>
      </c>
      <c r="F29" s="4">
        <v>349</v>
      </c>
      <c r="G29" s="4"/>
      <c r="H29" s="4">
        <v>6</v>
      </c>
      <c r="I29" s="4">
        <v>16</v>
      </c>
      <c r="J29" s="4"/>
      <c r="K29" s="4">
        <v>929</v>
      </c>
      <c r="L29" s="4">
        <v>491</v>
      </c>
      <c r="M29" s="4"/>
      <c r="N29" s="4">
        <v>1028</v>
      </c>
      <c r="O29" s="4">
        <v>876</v>
      </c>
    </row>
    <row r="30" spans="1:15" s="28" customFormat="1" ht="9">
      <c r="A30" s="11" t="s">
        <v>48</v>
      </c>
      <c r="B30" s="4">
        <v>6</v>
      </c>
      <c r="C30" s="4">
        <v>15</v>
      </c>
      <c r="D30" s="4"/>
      <c r="E30" s="4">
        <v>4</v>
      </c>
      <c r="F30" s="4">
        <v>11</v>
      </c>
      <c r="G30" s="4"/>
      <c r="H30" s="4">
        <v>0</v>
      </c>
      <c r="I30" s="4">
        <v>0</v>
      </c>
      <c r="J30" s="4"/>
      <c r="K30" s="4">
        <v>2211</v>
      </c>
      <c r="L30" s="4">
        <v>3677</v>
      </c>
      <c r="M30" s="4"/>
      <c r="N30" s="4">
        <v>2221</v>
      </c>
      <c r="O30" s="4">
        <v>3703</v>
      </c>
    </row>
    <row r="31" spans="1:15" ht="9">
      <c r="A31" s="11" t="s">
        <v>32</v>
      </c>
      <c r="B31" s="5">
        <v>8</v>
      </c>
      <c r="C31" s="5">
        <v>4</v>
      </c>
      <c r="D31" s="5"/>
      <c r="E31" s="5">
        <v>35</v>
      </c>
      <c r="F31" s="5">
        <v>69</v>
      </c>
      <c r="G31" s="5"/>
      <c r="H31" s="5">
        <v>2</v>
      </c>
      <c r="I31" s="5">
        <v>2</v>
      </c>
      <c r="J31" s="5"/>
      <c r="K31" s="5">
        <v>792</v>
      </c>
      <c r="L31" s="5">
        <v>413</v>
      </c>
      <c r="M31" s="5"/>
      <c r="N31" s="4">
        <v>837</v>
      </c>
      <c r="O31" s="4">
        <v>488</v>
      </c>
    </row>
    <row r="32" spans="1:15" ht="9">
      <c r="A32" s="8" t="s">
        <v>2</v>
      </c>
      <c r="B32" s="2">
        <v>63</v>
      </c>
      <c r="C32" s="2">
        <v>316</v>
      </c>
      <c r="D32" s="2"/>
      <c r="E32" s="2">
        <v>42</v>
      </c>
      <c r="F32" s="2">
        <v>103</v>
      </c>
      <c r="G32" s="2"/>
      <c r="H32" s="1">
        <v>15</v>
      </c>
      <c r="I32" s="1">
        <v>14</v>
      </c>
      <c r="J32" s="2"/>
      <c r="K32" s="2">
        <v>1580</v>
      </c>
      <c r="L32" s="2">
        <v>753</v>
      </c>
      <c r="M32" s="2"/>
      <c r="N32" s="1">
        <v>1700</v>
      </c>
      <c r="O32" s="1">
        <v>1186</v>
      </c>
    </row>
    <row r="33" spans="1:15" ht="9">
      <c r="A33" s="10" t="s">
        <v>3</v>
      </c>
      <c r="B33" s="3">
        <v>87</v>
      </c>
      <c r="C33" s="3">
        <v>355</v>
      </c>
      <c r="D33" s="3">
        <v>0</v>
      </c>
      <c r="E33" s="3">
        <v>171</v>
      </c>
      <c r="F33" s="3">
        <v>538</v>
      </c>
      <c r="G33" s="3">
        <v>0</v>
      </c>
      <c r="H33" s="3">
        <v>23</v>
      </c>
      <c r="I33" s="3">
        <v>32</v>
      </c>
      <c r="J33" s="3">
        <v>0</v>
      </c>
      <c r="K33" s="3">
        <v>6520</v>
      </c>
      <c r="L33" s="3">
        <v>5743</v>
      </c>
      <c r="M33" s="3">
        <v>0</v>
      </c>
      <c r="N33" s="3">
        <v>6801</v>
      </c>
      <c r="O33" s="3">
        <v>6668</v>
      </c>
    </row>
    <row r="34" spans="1:15" ht="9">
      <c r="A34" s="30" t="s">
        <v>70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9" customHeight="1">
      <c r="A35" s="31" t="s">
        <v>71</v>
      </c>
      <c r="B35" s="3">
        <v>24</v>
      </c>
      <c r="C35" s="3">
        <v>97</v>
      </c>
      <c r="D35" s="3"/>
      <c r="E35" s="7">
        <v>267</v>
      </c>
      <c r="F35" s="7">
        <v>1117</v>
      </c>
      <c r="G35" s="7"/>
      <c r="H35" s="7">
        <v>16</v>
      </c>
      <c r="I35" s="7">
        <v>27</v>
      </c>
      <c r="J35" s="3"/>
      <c r="K35" s="3">
        <v>1475</v>
      </c>
      <c r="L35" s="3">
        <v>977</v>
      </c>
      <c r="M35" s="3"/>
      <c r="N35" s="7">
        <v>1782</v>
      </c>
      <c r="O35" s="7">
        <v>2218</v>
      </c>
    </row>
    <row r="36" spans="1:15" ht="9">
      <c r="A36" s="10" t="s">
        <v>4</v>
      </c>
      <c r="B36" s="3">
        <v>324</v>
      </c>
      <c r="C36" s="3">
        <v>1007</v>
      </c>
      <c r="D36" s="3">
        <v>0</v>
      </c>
      <c r="E36" s="3">
        <v>2791</v>
      </c>
      <c r="F36" s="3">
        <v>10567</v>
      </c>
      <c r="G36" s="3">
        <v>0</v>
      </c>
      <c r="H36" s="3">
        <v>650</v>
      </c>
      <c r="I36" s="3">
        <v>1456</v>
      </c>
      <c r="J36" s="3">
        <v>0</v>
      </c>
      <c r="K36" s="3">
        <v>16400</v>
      </c>
      <c r="L36" s="3">
        <v>13356</v>
      </c>
      <c r="M36" s="3">
        <v>0</v>
      </c>
      <c r="N36" s="3">
        <v>20165</v>
      </c>
      <c r="O36" s="3">
        <v>26386</v>
      </c>
    </row>
    <row r="37" spans="1:15" ht="9">
      <c r="A37" s="8" t="s">
        <v>5</v>
      </c>
      <c r="B37" s="2">
        <v>397</v>
      </c>
      <c r="C37" s="2">
        <v>112</v>
      </c>
      <c r="D37" s="2"/>
      <c r="E37" s="2">
        <v>775</v>
      </c>
      <c r="F37" s="2">
        <v>999</v>
      </c>
      <c r="G37" s="2"/>
      <c r="H37" s="2">
        <v>112</v>
      </c>
      <c r="I37" s="2">
        <v>102</v>
      </c>
      <c r="J37" s="2"/>
      <c r="K37" s="2">
        <v>35119</v>
      </c>
      <c r="L37" s="2">
        <v>11904</v>
      </c>
      <c r="M37" s="2"/>
      <c r="N37" s="1">
        <v>36403</v>
      </c>
      <c r="O37" s="1">
        <v>13117</v>
      </c>
    </row>
    <row r="38" spans="1:15" ht="9">
      <c r="A38" s="8" t="s">
        <v>6</v>
      </c>
      <c r="B38" s="2">
        <v>60</v>
      </c>
      <c r="C38" s="2">
        <v>49</v>
      </c>
      <c r="D38" s="2"/>
      <c r="E38" s="2">
        <v>232</v>
      </c>
      <c r="F38" s="2">
        <v>191</v>
      </c>
      <c r="G38" s="2"/>
      <c r="H38" s="2">
        <v>42</v>
      </c>
      <c r="I38" s="2">
        <v>22</v>
      </c>
      <c r="J38" s="2"/>
      <c r="K38" s="2">
        <v>10044</v>
      </c>
      <c r="L38" s="2">
        <v>3489</v>
      </c>
      <c r="M38" s="2"/>
      <c r="N38" s="1">
        <v>10378</v>
      </c>
      <c r="O38" s="1">
        <v>3751</v>
      </c>
    </row>
    <row r="39" spans="1:15" s="28" customFormat="1" ht="9">
      <c r="A39" s="11" t="s">
        <v>7</v>
      </c>
      <c r="B39" s="4">
        <v>1</v>
      </c>
      <c r="C39" s="4">
        <v>1</v>
      </c>
      <c r="D39" s="4"/>
      <c r="E39" s="4">
        <v>47</v>
      </c>
      <c r="F39" s="4">
        <v>54</v>
      </c>
      <c r="G39" s="4"/>
      <c r="H39" s="4">
        <v>10</v>
      </c>
      <c r="I39" s="4">
        <v>8</v>
      </c>
      <c r="J39" s="4"/>
      <c r="K39" s="4">
        <v>1087</v>
      </c>
      <c r="L39" s="4">
        <v>457</v>
      </c>
      <c r="M39" s="4"/>
      <c r="N39" s="4">
        <v>1145</v>
      </c>
      <c r="O39" s="4">
        <v>520</v>
      </c>
    </row>
    <row r="40" spans="1:15" ht="9">
      <c r="A40" s="10" t="s">
        <v>8</v>
      </c>
      <c r="B40" s="3">
        <v>781</v>
      </c>
      <c r="C40" s="3">
        <v>1168</v>
      </c>
      <c r="D40" s="3">
        <v>0</v>
      </c>
      <c r="E40" s="3">
        <v>3798</v>
      </c>
      <c r="F40" s="3">
        <v>11757</v>
      </c>
      <c r="G40" s="3">
        <v>0</v>
      </c>
      <c r="H40" s="3">
        <v>804</v>
      </c>
      <c r="I40" s="3">
        <v>1580</v>
      </c>
      <c r="J40" s="3">
        <v>0</v>
      </c>
      <c r="K40" s="3">
        <v>61563</v>
      </c>
      <c r="L40" s="3">
        <v>28749</v>
      </c>
      <c r="M40" s="3">
        <v>0</v>
      </c>
      <c r="N40" s="3">
        <v>66946</v>
      </c>
      <c r="O40" s="3">
        <v>43254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&amp;C170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B44" sqref="B44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4.2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4.2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3.25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65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1">
        <v>90</v>
      </c>
      <c r="C11" s="1">
        <v>600</v>
      </c>
      <c r="D11" s="1">
        <v>0</v>
      </c>
      <c r="E11" s="1">
        <v>0</v>
      </c>
      <c r="F11" s="1">
        <v>0</v>
      </c>
      <c r="G11" s="1">
        <v>0</v>
      </c>
      <c r="H11" s="1">
        <v>4</v>
      </c>
      <c r="I11" s="1">
        <v>13</v>
      </c>
      <c r="J11" s="1">
        <v>0</v>
      </c>
      <c r="K11" s="1">
        <v>205</v>
      </c>
      <c r="L11" s="1">
        <v>451</v>
      </c>
      <c r="M11" s="1">
        <v>0</v>
      </c>
      <c r="N11" s="1">
        <v>299</v>
      </c>
      <c r="O11" s="1">
        <v>1064</v>
      </c>
    </row>
    <row r="12" spans="1:15" ht="9">
      <c r="A12" s="9" t="s">
        <v>23</v>
      </c>
      <c r="B12" s="4">
        <v>47</v>
      </c>
      <c r="C12" s="4">
        <v>198</v>
      </c>
      <c r="D12" s="4"/>
      <c r="E12" s="4">
        <v>0</v>
      </c>
      <c r="F12" s="4">
        <v>0</v>
      </c>
      <c r="G12" s="4"/>
      <c r="H12" s="4">
        <v>0</v>
      </c>
      <c r="I12" s="4">
        <v>0</v>
      </c>
      <c r="J12" s="4"/>
      <c r="K12" s="4">
        <v>31</v>
      </c>
      <c r="L12" s="4">
        <v>28</v>
      </c>
      <c r="M12" s="4"/>
      <c r="N12" s="4">
        <v>78</v>
      </c>
      <c r="O12" s="4">
        <v>226</v>
      </c>
    </row>
    <row r="13" spans="1:15" ht="9">
      <c r="A13" s="9" t="s">
        <v>45</v>
      </c>
      <c r="B13" s="4">
        <v>2</v>
      </c>
      <c r="C13" s="4">
        <v>2</v>
      </c>
      <c r="D13" s="4"/>
      <c r="E13" s="4">
        <v>0</v>
      </c>
      <c r="F13" s="4">
        <v>0</v>
      </c>
      <c r="G13" s="4"/>
      <c r="H13" s="4">
        <v>0</v>
      </c>
      <c r="I13" s="4">
        <v>0</v>
      </c>
      <c r="J13" s="4"/>
      <c r="K13" s="4">
        <v>4</v>
      </c>
      <c r="L13" s="4">
        <v>3</v>
      </c>
      <c r="M13" s="4"/>
      <c r="N13" s="4">
        <v>6</v>
      </c>
      <c r="O13" s="4">
        <v>5</v>
      </c>
    </row>
    <row r="14" spans="1:15" s="28" customFormat="1" ht="9">
      <c r="A14" s="9" t="s">
        <v>46</v>
      </c>
      <c r="B14" s="4">
        <v>0</v>
      </c>
      <c r="C14" s="4">
        <v>0</v>
      </c>
      <c r="D14" s="4"/>
      <c r="E14" s="4">
        <v>0</v>
      </c>
      <c r="F14" s="4">
        <v>0</v>
      </c>
      <c r="G14" s="4"/>
      <c r="H14" s="4">
        <v>0</v>
      </c>
      <c r="I14" s="4">
        <v>0</v>
      </c>
      <c r="J14" s="4"/>
      <c r="K14" s="4">
        <v>0</v>
      </c>
      <c r="L14" s="4">
        <v>0</v>
      </c>
      <c r="M14" s="4"/>
      <c r="N14" s="4">
        <v>0</v>
      </c>
      <c r="O14" s="4">
        <v>0</v>
      </c>
    </row>
    <row r="15" spans="1:15" ht="9">
      <c r="A15" s="9" t="s">
        <v>24</v>
      </c>
      <c r="B15" s="4">
        <v>0</v>
      </c>
      <c r="C15" s="4">
        <v>0</v>
      </c>
      <c r="D15" s="5"/>
      <c r="E15" s="5">
        <v>0</v>
      </c>
      <c r="F15" s="5">
        <v>0</v>
      </c>
      <c r="G15" s="5"/>
      <c r="H15" s="4">
        <v>0</v>
      </c>
      <c r="I15" s="4">
        <v>0</v>
      </c>
      <c r="J15" s="4"/>
      <c r="K15" s="4">
        <v>0</v>
      </c>
      <c r="L15" s="4">
        <v>0</v>
      </c>
      <c r="M15" s="5"/>
      <c r="N15" s="4">
        <v>0</v>
      </c>
      <c r="O15" s="4">
        <v>0</v>
      </c>
    </row>
    <row r="16" spans="1:15" ht="9">
      <c r="A16" s="9" t="s">
        <v>25</v>
      </c>
      <c r="B16" s="4">
        <v>7</v>
      </c>
      <c r="C16" s="4">
        <v>13</v>
      </c>
      <c r="D16" s="4"/>
      <c r="E16" s="4">
        <v>0</v>
      </c>
      <c r="F16" s="4">
        <v>0</v>
      </c>
      <c r="G16" s="4"/>
      <c r="H16" s="4">
        <v>0</v>
      </c>
      <c r="I16" s="4">
        <v>0</v>
      </c>
      <c r="J16" s="4"/>
      <c r="K16" s="4">
        <v>13</v>
      </c>
      <c r="L16" s="4">
        <v>16</v>
      </c>
      <c r="M16" s="4"/>
      <c r="N16" s="4">
        <v>20</v>
      </c>
      <c r="O16" s="4">
        <v>29</v>
      </c>
    </row>
    <row r="17" spans="1:15" ht="9" customHeight="1">
      <c r="A17" s="9" t="s">
        <v>26</v>
      </c>
      <c r="B17" s="5">
        <v>8</v>
      </c>
      <c r="C17" s="5">
        <v>207</v>
      </c>
      <c r="D17" s="5"/>
      <c r="E17" s="5">
        <v>0</v>
      </c>
      <c r="F17" s="5">
        <v>0</v>
      </c>
      <c r="G17" s="5"/>
      <c r="H17" s="5">
        <v>0</v>
      </c>
      <c r="I17" s="5">
        <v>0</v>
      </c>
      <c r="J17" s="5"/>
      <c r="K17" s="4">
        <v>89</v>
      </c>
      <c r="L17" s="4">
        <v>265</v>
      </c>
      <c r="M17" s="5"/>
      <c r="N17" s="4">
        <v>97</v>
      </c>
      <c r="O17" s="4">
        <v>472</v>
      </c>
    </row>
    <row r="18" spans="1:15" ht="9" customHeight="1">
      <c r="A18" s="9" t="s">
        <v>27</v>
      </c>
      <c r="B18" s="5">
        <v>15</v>
      </c>
      <c r="C18" s="5">
        <v>167</v>
      </c>
      <c r="D18" s="5"/>
      <c r="E18" s="5">
        <v>0</v>
      </c>
      <c r="F18" s="5">
        <v>0</v>
      </c>
      <c r="G18" s="5"/>
      <c r="H18" s="5">
        <v>4</v>
      </c>
      <c r="I18" s="5">
        <v>13</v>
      </c>
      <c r="J18" s="5"/>
      <c r="K18" s="5">
        <v>26</v>
      </c>
      <c r="L18" s="5">
        <v>50</v>
      </c>
      <c r="M18" s="5"/>
      <c r="N18" s="4">
        <v>45</v>
      </c>
      <c r="O18" s="4">
        <v>230</v>
      </c>
    </row>
    <row r="19" spans="1:15" ht="9">
      <c r="A19" s="9" t="s">
        <v>34</v>
      </c>
      <c r="B19" s="5">
        <v>11</v>
      </c>
      <c r="C19" s="5">
        <v>13</v>
      </c>
      <c r="D19" s="5"/>
      <c r="E19" s="4">
        <v>0</v>
      </c>
      <c r="F19" s="4">
        <v>0</v>
      </c>
      <c r="G19" s="5"/>
      <c r="H19" s="5">
        <v>0</v>
      </c>
      <c r="I19" s="5">
        <v>0</v>
      </c>
      <c r="J19" s="5"/>
      <c r="K19" s="4">
        <v>42</v>
      </c>
      <c r="L19" s="4">
        <v>89</v>
      </c>
      <c r="M19" s="5"/>
      <c r="N19" s="4">
        <v>53</v>
      </c>
      <c r="O19" s="4">
        <v>102</v>
      </c>
    </row>
    <row r="20" spans="1:15" ht="9">
      <c r="A20" s="8" t="s">
        <v>35</v>
      </c>
      <c r="B20" s="2">
        <v>3</v>
      </c>
      <c r="C20" s="2">
        <v>28</v>
      </c>
      <c r="D20" s="2"/>
      <c r="E20" s="2">
        <v>0</v>
      </c>
      <c r="F20" s="2">
        <v>0</v>
      </c>
      <c r="G20" s="2"/>
      <c r="H20" s="1">
        <v>0</v>
      </c>
      <c r="I20" s="1">
        <v>0</v>
      </c>
      <c r="J20" s="2"/>
      <c r="K20" s="2">
        <v>8</v>
      </c>
      <c r="L20" s="2">
        <v>37</v>
      </c>
      <c r="M20" s="2"/>
      <c r="N20" s="1">
        <v>11</v>
      </c>
      <c r="O20" s="1">
        <v>65</v>
      </c>
    </row>
    <row r="21" spans="1:15" ht="9">
      <c r="A21" s="10" t="s">
        <v>36</v>
      </c>
      <c r="B21" s="3">
        <v>93</v>
      </c>
      <c r="C21" s="3">
        <v>628</v>
      </c>
      <c r="D21" s="3">
        <v>0</v>
      </c>
      <c r="E21" s="3">
        <v>0</v>
      </c>
      <c r="F21" s="3">
        <v>0</v>
      </c>
      <c r="G21" s="3">
        <v>0</v>
      </c>
      <c r="H21" s="3">
        <v>4</v>
      </c>
      <c r="I21" s="3">
        <v>13</v>
      </c>
      <c r="J21" s="3">
        <v>0</v>
      </c>
      <c r="K21" s="3">
        <v>213</v>
      </c>
      <c r="L21" s="3">
        <v>488</v>
      </c>
      <c r="M21" s="3">
        <v>0</v>
      </c>
      <c r="N21" s="3">
        <v>310</v>
      </c>
      <c r="O21" s="3">
        <v>1129</v>
      </c>
    </row>
    <row r="22" spans="1:15" s="28" customFormat="1" ht="9">
      <c r="A22" s="8" t="s">
        <v>1</v>
      </c>
      <c r="B22" s="1">
        <v>61</v>
      </c>
      <c r="C22" s="1">
        <v>246</v>
      </c>
      <c r="D22" s="1">
        <v>0</v>
      </c>
      <c r="E22" s="1">
        <v>15</v>
      </c>
      <c r="F22" s="1">
        <v>157</v>
      </c>
      <c r="G22" s="1">
        <v>0</v>
      </c>
      <c r="H22" s="1">
        <v>3</v>
      </c>
      <c r="I22" s="1">
        <v>50</v>
      </c>
      <c r="J22" s="1">
        <v>0</v>
      </c>
      <c r="K22" s="1">
        <v>311</v>
      </c>
      <c r="L22" s="1">
        <v>324</v>
      </c>
      <c r="M22" s="1">
        <v>0</v>
      </c>
      <c r="N22" s="1">
        <v>390</v>
      </c>
      <c r="O22" s="1">
        <v>777</v>
      </c>
    </row>
    <row r="23" spans="1:15" ht="9">
      <c r="A23" s="11" t="s">
        <v>28</v>
      </c>
      <c r="B23" s="5">
        <v>0</v>
      </c>
      <c r="C23" s="5">
        <v>0</v>
      </c>
      <c r="D23" s="5"/>
      <c r="E23" s="5">
        <v>0</v>
      </c>
      <c r="F23" s="5">
        <v>0</v>
      </c>
      <c r="G23" s="5"/>
      <c r="H23" s="4">
        <v>0</v>
      </c>
      <c r="I23" s="4">
        <v>0</v>
      </c>
      <c r="J23" s="5"/>
      <c r="K23" s="5">
        <v>0</v>
      </c>
      <c r="L23" s="5">
        <v>0</v>
      </c>
      <c r="M23" s="5"/>
      <c r="N23" s="4">
        <v>0</v>
      </c>
      <c r="O23" s="4">
        <v>0</v>
      </c>
    </row>
    <row r="24" spans="1:15" ht="9">
      <c r="A24" s="11" t="s">
        <v>29</v>
      </c>
      <c r="B24" s="4">
        <v>0</v>
      </c>
      <c r="C24" s="4">
        <v>0</v>
      </c>
      <c r="D24" s="4"/>
      <c r="E24" s="4">
        <v>0</v>
      </c>
      <c r="F24" s="4">
        <v>0</v>
      </c>
      <c r="G24" s="4"/>
      <c r="H24" s="4">
        <v>0</v>
      </c>
      <c r="I24" s="4">
        <v>0</v>
      </c>
      <c r="J24" s="4"/>
      <c r="K24" s="4">
        <v>0</v>
      </c>
      <c r="L24" s="4">
        <v>0</v>
      </c>
      <c r="M24" s="4"/>
      <c r="N24" s="4">
        <v>0</v>
      </c>
      <c r="O24" s="4">
        <v>0</v>
      </c>
    </row>
    <row r="25" spans="1:15" ht="9" customHeight="1">
      <c r="A25" s="11" t="s">
        <v>30</v>
      </c>
      <c r="B25" s="4">
        <v>11</v>
      </c>
      <c r="C25" s="4">
        <v>84</v>
      </c>
      <c r="D25" s="4"/>
      <c r="E25" s="4">
        <v>1</v>
      </c>
      <c r="F25" s="4">
        <v>24</v>
      </c>
      <c r="G25" s="4"/>
      <c r="H25" s="4">
        <v>0</v>
      </c>
      <c r="I25" s="4">
        <v>0</v>
      </c>
      <c r="J25" s="4"/>
      <c r="K25" s="4">
        <v>26</v>
      </c>
      <c r="L25" s="4">
        <v>37</v>
      </c>
      <c r="M25" s="4"/>
      <c r="N25" s="4">
        <v>38</v>
      </c>
      <c r="O25" s="4">
        <v>145</v>
      </c>
    </row>
    <row r="26" spans="1:15" ht="9" customHeight="1">
      <c r="A26" s="11" t="s">
        <v>31</v>
      </c>
      <c r="B26" s="5">
        <v>3</v>
      </c>
      <c r="C26" s="5">
        <v>1</v>
      </c>
      <c r="D26" s="5"/>
      <c r="E26" s="5">
        <v>1</v>
      </c>
      <c r="F26" s="5">
        <v>5</v>
      </c>
      <c r="G26" s="5"/>
      <c r="H26" s="4">
        <v>1</v>
      </c>
      <c r="I26" s="4">
        <v>19</v>
      </c>
      <c r="J26" s="5"/>
      <c r="K26" s="5">
        <v>64</v>
      </c>
      <c r="L26" s="5">
        <v>50</v>
      </c>
      <c r="M26" s="5"/>
      <c r="N26" s="4">
        <v>69</v>
      </c>
      <c r="O26" s="4">
        <v>75</v>
      </c>
    </row>
    <row r="27" spans="1:15" ht="9">
      <c r="A27" s="11" t="s">
        <v>55</v>
      </c>
      <c r="B27" s="4">
        <v>0</v>
      </c>
      <c r="C27" s="4">
        <v>0</v>
      </c>
      <c r="D27" s="4"/>
      <c r="E27" s="4">
        <v>0</v>
      </c>
      <c r="F27" s="4">
        <v>0</v>
      </c>
      <c r="G27" s="5"/>
      <c r="H27" s="4">
        <v>0</v>
      </c>
      <c r="I27" s="4">
        <v>0</v>
      </c>
      <c r="J27" s="5"/>
      <c r="K27" s="5">
        <v>44</v>
      </c>
      <c r="L27" s="5">
        <v>60</v>
      </c>
      <c r="M27" s="5"/>
      <c r="N27" s="4">
        <v>44</v>
      </c>
      <c r="O27" s="4">
        <v>60</v>
      </c>
    </row>
    <row r="28" spans="1:15" ht="9">
      <c r="A28" s="11" t="s">
        <v>56</v>
      </c>
      <c r="B28" s="4">
        <v>7</v>
      </c>
      <c r="C28" s="4">
        <v>17</v>
      </c>
      <c r="D28" s="4"/>
      <c r="E28" s="4">
        <v>3</v>
      </c>
      <c r="F28" s="4">
        <v>40</v>
      </c>
      <c r="G28" s="4"/>
      <c r="H28" s="4">
        <v>0</v>
      </c>
      <c r="I28" s="4">
        <v>0</v>
      </c>
      <c r="J28" s="4"/>
      <c r="K28" s="4">
        <v>84</v>
      </c>
      <c r="L28" s="4">
        <v>81</v>
      </c>
      <c r="M28" s="4"/>
      <c r="N28" s="4">
        <v>94</v>
      </c>
      <c r="O28" s="4">
        <v>138</v>
      </c>
    </row>
    <row r="29" spans="1:15" ht="9">
      <c r="A29" s="11" t="s">
        <v>47</v>
      </c>
      <c r="B29" s="4">
        <v>38</v>
      </c>
      <c r="C29" s="4">
        <v>142</v>
      </c>
      <c r="D29" s="4"/>
      <c r="E29" s="4">
        <v>10</v>
      </c>
      <c r="F29" s="4">
        <v>88</v>
      </c>
      <c r="G29" s="4"/>
      <c r="H29" s="4">
        <v>2</v>
      </c>
      <c r="I29" s="4">
        <v>31</v>
      </c>
      <c r="J29" s="4"/>
      <c r="K29" s="4">
        <v>31</v>
      </c>
      <c r="L29" s="4">
        <v>23</v>
      </c>
      <c r="M29" s="4"/>
      <c r="N29" s="4">
        <v>81</v>
      </c>
      <c r="O29" s="4">
        <v>284</v>
      </c>
    </row>
    <row r="30" spans="1:15" s="28" customFormat="1" ht="9">
      <c r="A30" s="11" t="s">
        <v>48</v>
      </c>
      <c r="B30" s="4">
        <v>0</v>
      </c>
      <c r="C30" s="4">
        <v>0</v>
      </c>
      <c r="D30" s="4"/>
      <c r="E30" s="4">
        <v>0</v>
      </c>
      <c r="F30" s="4">
        <v>0</v>
      </c>
      <c r="G30" s="4"/>
      <c r="H30" s="4">
        <v>0</v>
      </c>
      <c r="I30" s="4">
        <v>0</v>
      </c>
      <c r="J30" s="4"/>
      <c r="K30" s="4">
        <v>13</v>
      </c>
      <c r="L30" s="4">
        <v>39</v>
      </c>
      <c r="M30" s="4"/>
      <c r="N30" s="4">
        <v>13</v>
      </c>
      <c r="O30" s="4">
        <v>39</v>
      </c>
    </row>
    <row r="31" spans="1:15" ht="9">
      <c r="A31" s="11" t="s">
        <v>32</v>
      </c>
      <c r="B31" s="5">
        <v>2</v>
      </c>
      <c r="C31" s="5">
        <v>2</v>
      </c>
      <c r="D31" s="5"/>
      <c r="E31" s="5">
        <v>0</v>
      </c>
      <c r="F31" s="5">
        <v>0</v>
      </c>
      <c r="G31" s="5"/>
      <c r="H31" s="5">
        <v>0</v>
      </c>
      <c r="I31" s="5">
        <v>0</v>
      </c>
      <c r="J31" s="5"/>
      <c r="K31" s="5">
        <v>49</v>
      </c>
      <c r="L31" s="5">
        <v>34</v>
      </c>
      <c r="M31" s="5"/>
      <c r="N31" s="4">
        <v>51</v>
      </c>
      <c r="O31" s="4">
        <v>36</v>
      </c>
    </row>
    <row r="32" spans="1:15" ht="9">
      <c r="A32" s="8" t="s">
        <v>2</v>
      </c>
      <c r="B32" s="2">
        <v>14</v>
      </c>
      <c r="C32" s="2">
        <v>146</v>
      </c>
      <c r="D32" s="2"/>
      <c r="E32" s="2">
        <v>3</v>
      </c>
      <c r="F32" s="2">
        <v>13</v>
      </c>
      <c r="G32" s="2"/>
      <c r="H32" s="1">
        <v>1</v>
      </c>
      <c r="I32" s="1">
        <v>5</v>
      </c>
      <c r="J32" s="2"/>
      <c r="K32" s="2">
        <v>278</v>
      </c>
      <c r="L32" s="2">
        <v>222</v>
      </c>
      <c r="M32" s="2"/>
      <c r="N32" s="1">
        <v>296</v>
      </c>
      <c r="O32" s="1">
        <v>386</v>
      </c>
    </row>
    <row r="33" spans="1:15" ht="9">
      <c r="A33" s="10" t="s">
        <v>3</v>
      </c>
      <c r="B33" s="3">
        <v>75</v>
      </c>
      <c r="C33" s="3">
        <v>392</v>
      </c>
      <c r="D33" s="3">
        <v>0</v>
      </c>
      <c r="E33" s="3">
        <v>18</v>
      </c>
      <c r="F33" s="3">
        <v>170</v>
      </c>
      <c r="G33" s="3">
        <v>0</v>
      </c>
      <c r="H33" s="3">
        <v>4</v>
      </c>
      <c r="I33" s="3">
        <v>55</v>
      </c>
      <c r="J33" s="3">
        <v>0</v>
      </c>
      <c r="K33" s="3">
        <v>589</v>
      </c>
      <c r="L33" s="3">
        <v>546</v>
      </c>
      <c r="M33" s="3">
        <v>0</v>
      </c>
      <c r="N33" s="3">
        <v>686</v>
      </c>
      <c r="O33" s="3">
        <v>1163</v>
      </c>
    </row>
    <row r="34" spans="1:15" ht="9">
      <c r="A34" s="30" t="s">
        <v>70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9" customHeight="1">
      <c r="A35" s="31" t="s">
        <v>71</v>
      </c>
      <c r="B35" s="3">
        <v>2</v>
      </c>
      <c r="C35" s="3">
        <v>8</v>
      </c>
      <c r="D35" s="3"/>
      <c r="E35" s="7">
        <v>3</v>
      </c>
      <c r="F35" s="7">
        <v>52</v>
      </c>
      <c r="G35" s="7"/>
      <c r="H35" s="7">
        <v>1</v>
      </c>
      <c r="I35" s="7">
        <v>1</v>
      </c>
      <c r="J35" s="3"/>
      <c r="K35" s="3">
        <v>17</v>
      </c>
      <c r="L35" s="3">
        <v>63</v>
      </c>
      <c r="M35" s="3"/>
      <c r="N35" s="7">
        <v>23</v>
      </c>
      <c r="O35" s="7">
        <v>124</v>
      </c>
    </row>
    <row r="36" spans="1:15" ht="9">
      <c r="A36" s="10" t="s">
        <v>4</v>
      </c>
      <c r="B36" s="3">
        <v>170</v>
      </c>
      <c r="C36" s="3">
        <v>1028</v>
      </c>
      <c r="D36" s="3">
        <v>0</v>
      </c>
      <c r="E36" s="3">
        <v>21</v>
      </c>
      <c r="F36" s="3">
        <v>222</v>
      </c>
      <c r="G36" s="3">
        <v>0</v>
      </c>
      <c r="H36" s="3">
        <v>9</v>
      </c>
      <c r="I36" s="3">
        <v>69</v>
      </c>
      <c r="J36" s="3">
        <v>0</v>
      </c>
      <c r="K36" s="3">
        <v>819</v>
      </c>
      <c r="L36" s="3">
        <v>1097</v>
      </c>
      <c r="M36" s="3">
        <v>0</v>
      </c>
      <c r="N36" s="3">
        <v>1019</v>
      </c>
      <c r="O36" s="3">
        <v>2416</v>
      </c>
    </row>
    <row r="37" spans="1:15" ht="9">
      <c r="A37" s="8" t="s">
        <v>5</v>
      </c>
      <c r="B37" s="2">
        <v>130</v>
      </c>
      <c r="C37" s="2">
        <v>366</v>
      </c>
      <c r="D37" s="2"/>
      <c r="E37" s="2">
        <v>491</v>
      </c>
      <c r="F37" s="2">
        <v>1500</v>
      </c>
      <c r="G37" s="2"/>
      <c r="H37" s="2">
        <v>314</v>
      </c>
      <c r="I37" s="2">
        <v>1150</v>
      </c>
      <c r="J37" s="2"/>
      <c r="K37" s="2">
        <v>12199</v>
      </c>
      <c r="L37" s="2">
        <v>14537</v>
      </c>
      <c r="M37" s="2"/>
      <c r="N37" s="1">
        <v>13134</v>
      </c>
      <c r="O37" s="1">
        <v>17553</v>
      </c>
    </row>
    <row r="38" spans="1:15" ht="9">
      <c r="A38" s="8" t="s">
        <v>6</v>
      </c>
      <c r="B38" s="2">
        <v>3</v>
      </c>
      <c r="C38" s="2">
        <v>2</v>
      </c>
      <c r="D38" s="2"/>
      <c r="E38" s="2">
        <v>30</v>
      </c>
      <c r="F38" s="2">
        <v>79</v>
      </c>
      <c r="G38" s="2"/>
      <c r="H38" s="2">
        <v>46</v>
      </c>
      <c r="I38" s="2">
        <v>210</v>
      </c>
      <c r="J38" s="2"/>
      <c r="K38" s="2">
        <v>1317</v>
      </c>
      <c r="L38" s="2">
        <v>2405</v>
      </c>
      <c r="M38" s="2"/>
      <c r="N38" s="1">
        <v>1396</v>
      </c>
      <c r="O38" s="1">
        <v>2696</v>
      </c>
    </row>
    <row r="39" spans="1:15" s="28" customFormat="1" ht="9">
      <c r="A39" s="11" t="s">
        <v>7</v>
      </c>
      <c r="B39" s="4">
        <v>0</v>
      </c>
      <c r="C39" s="4">
        <v>0</v>
      </c>
      <c r="D39" s="4"/>
      <c r="E39" s="4">
        <v>0</v>
      </c>
      <c r="F39" s="4">
        <v>0</v>
      </c>
      <c r="G39" s="4"/>
      <c r="H39" s="4">
        <v>0</v>
      </c>
      <c r="I39" s="4">
        <v>0</v>
      </c>
      <c r="J39" s="4"/>
      <c r="K39" s="4">
        <v>13</v>
      </c>
      <c r="L39" s="4">
        <v>39</v>
      </c>
      <c r="M39" s="4"/>
      <c r="N39" s="4">
        <v>13</v>
      </c>
      <c r="O39" s="4">
        <v>39</v>
      </c>
    </row>
    <row r="40" spans="1:15" ht="9">
      <c r="A40" s="10" t="s">
        <v>8</v>
      </c>
      <c r="B40" s="3">
        <v>303</v>
      </c>
      <c r="C40" s="3">
        <v>1396</v>
      </c>
      <c r="D40" s="3">
        <v>0</v>
      </c>
      <c r="E40" s="3">
        <v>542</v>
      </c>
      <c r="F40" s="3">
        <v>1801</v>
      </c>
      <c r="G40" s="3">
        <v>0</v>
      </c>
      <c r="H40" s="3">
        <v>369</v>
      </c>
      <c r="I40" s="3">
        <v>1429</v>
      </c>
      <c r="J40" s="3">
        <v>0</v>
      </c>
      <c r="K40" s="3">
        <v>14335</v>
      </c>
      <c r="L40" s="3">
        <v>18039</v>
      </c>
      <c r="M40" s="3">
        <v>0</v>
      </c>
      <c r="N40" s="3">
        <v>15549</v>
      </c>
      <c r="O40" s="3">
        <v>22665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&amp;C171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B44" sqref="B44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4.2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3.25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66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1">
        <v>853</v>
      </c>
      <c r="C11" s="1">
        <v>727</v>
      </c>
      <c r="D11" s="1">
        <v>0</v>
      </c>
      <c r="E11" s="1">
        <v>111</v>
      </c>
      <c r="F11" s="1">
        <v>493</v>
      </c>
      <c r="G11" s="1">
        <v>0</v>
      </c>
      <c r="H11" s="1">
        <v>15</v>
      </c>
      <c r="I11" s="1">
        <v>111</v>
      </c>
      <c r="J11" s="1">
        <v>0</v>
      </c>
      <c r="K11" s="1">
        <v>307</v>
      </c>
      <c r="L11" s="1">
        <v>1972</v>
      </c>
      <c r="M11" s="1">
        <v>0</v>
      </c>
      <c r="N11" s="1">
        <v>1286</v>
      </c>
      <c r="O11" s="1">
        <v>3303</v>
      </c>
    </row>
    <row r="12" spans="1:15" ht="9">
      <c r="A12" s="9" t="s">
        <v>23</v>
      </c>
      <c r="B12" s="4">
        <v>2</v>
      </c>
      <c r="C12" s="4">
        <v>6</v>
      </c>
      <c r="D12" s="4"/>
      <c r="E12" s="4">
        <v>1</v>
      </c>
      <c r="F12" s="4">
        <v>5</v>
      </c>
      <c r="G12" s="4"/>
      <c r="H12" s="4">
        <v>0</v>
      </c>
      <c r="I12" s="4">
        <v>0</v>
      </c>
      <c r="J12" s="4"/>
      <c r="K12" s="4">
        <v>1</v>
      </c>
      <c r="L12" s="4">
        <v>7</v>
      </c>
      <c r="M12" s="4"/>
      <c r="N12" s="4">
        <v>4</v>
      </c>
      <c r="O12" s="4">
        <v>18</v>
      </c>
    </row>
    <row r="13" spans="1:15" ht="9">
      <c r="A13" s="9" t="s">
        <v>45</v>
      </c>
      <c r="B13" s="4">
        <v>0</v>
      </c>
      <c r="C13" s="4">
        <v>0</v>
      </c>
      <c r="D13" s="4"/>
      <c r="E13" s="4">
        <v>0</v>
      </c>
      <c r="F13" s="4">
        <v>0</v>
      </c>
      <c r="G13" s="4"/>
      <c r="H13" s="4">
        <v>0</v>
      </c>
      <c r="I13" s="4">
        <v>0</v>
      </c>
      <c r="J13" s="4"/>
      <c r="K13" s="4">
        <v>0</v>
      </c>
      <c r="L13" s="4">
        <v>0</v>
      </c>
      <c r="M13" s="4"/>
      <c r="N13" s="4">
        <v>0</v>
      </c>
      <c r="O13" s="4">
        <v>0</v>
      </c>
    </row>
    <row r="14" spans="1:15" s="28" customFormat="1" ht="9">
      <c r="A14" s="9" t="s">
        <v>46</v>
      </c>
      <c r="B14" s="4">
        <v>0</v>
      </c>
      <c r="C14" s="4">
        <v>0</v>
      </c>
      <c r="D14" s="4"/>
      <c r="E14" s="4">
        <v>0</v>
      </c>
      <c r="F14" s="4">
        <v>0</v>
      </c>
      <c r="G14" s="4"/>
      <c r="H14" s="4">
        <v>0</v>
      </c>
      <c r="I14" s="4">
        <v>0</v>
      </c>
      <c r="J14" s="4"/>
      <c r="K14" s="4">
        <v>0</v>
      </c>
      <c r="L14" s="4">
        <v>0</v>
      </c>
      <c r="M14" s="4"/>
      <c r="N14" s="4">
        <v>0</v>
      </c>
      <c r="O14" s="4">
        <v>0</v>
      </c>
    </row>
    <row r="15" spans="1:15" ht="9">
      <c r="A15" s="9" t="s">
        <v>24</v>
      </c>
      <c r="B15" s="4">
        <v>0</v>
      </c>
      <c r="C15" s="4">
        <v>0</v>
      </c>
      <c r="D15" s="5"/>
      <c r="E15" s="5">
        <v>0</v>
      </c>
      <c r="F15" s="5">
        <v>0</v>
      </c>
      <c r="G15" s="5"/>
      <c r="H15" s="4">
        <v>0</v>
      </c>
      <c r="I15" s="4">
        <v>0</v>
      </c>
      <c r="J15" s="4"/>
      <c r="K15" s="4">
        <v>0</v>
      </c>
      <c r="L15" s="4">
        <v>0</v>
      </c>
      <c r="M15" s="5"/>
      <c r="N15" s="4">
        <v>0</v>
      </c>
      <c r="O15" s="4">
        <v>0</v>
      </c>
    </row>
    <row r="16" spans="1:15" ht="9">
      <c r="A16" s="9" t="s">
        <v>25</v>
      </c>
      <c r="B16" s="4">
        <v>31</v>
      </c>
      <c r="C16" s="4">
        <v>466</v>
      </c>
      <c r="D16" s="4"/>
      <c r="E16" s="4">
        <v>13</v>
      </c>
      <c r="F16" s="4">
        <v>119</v>
      </c>
      <c r="G16" s="4"/>
      <c r="H16" s="4">
        <v>9</v>
      </c>
      <c r="I16" s="4">
        <v>96</v>
      </c>
      <c r="J16" s="4"/>
      <c r="K16" s="4">
        <v>188</v>
      </c>
      <c r="L16" s="4">
        <v>1441</v>
      </c>
      <c r="M16" s="4"/>
      <c r="N16" s="4">
        <v>241</v>
      </c>
      <c r="O16" s="4">
        <v>2122</v>
      </c>
    </row>
    <row r="17" spans="1:15" ht="9" customHeight="1">
      <c r="A17" s="9" t="s">
        <v>26</v>
      </c>
      <c r="B17" s="5">
        <v>1</v>
      </c>
      <c r="C17" s="5">
        <v>5</v>
      </c>
      <c r="D17" s="5"/>
      <c r="E17" s="5">
        <v>9</v>
      </c>
      <c r="F17" s="5">
        <v>41</v>
      </c>
      <c r="G17" s="5"/>
      <c r="H17" s="5">
        <v>1</v>
      </c>
      <c r="I17" s="5">
        <v>3</v>
      </c>
      <c r="J17" s="5"/>
      <c r="K17" s="4">
        <v>9</v>
      </c>
      <c r="L17" s="4">
        <v>91</v>
      </c>
      <c r="M17" s="5"/>
      <c r="N17" s="4">
        <v>20</v>
      </c>
      <c r="O17" s="4">
        <v>140</v>
      </c>
    </row>
    <row r="18" spans="1:15" ht="9" customHeight="1">
      <c r="A18" s="9" t="s">
        <v>27</v>
      </c>
      <c r="B18" s="5">
        <v>819</v>
      </c>
      <c r="C18" s="5">
        <v>250</v>
      </c>
      <c r="D18" s="5"/>
      <c r="E18" s="5">
        <v>85</v>
      </c>
      <c r="F18" s="5">
        <v>301</v>
      </c>
      <c r="G18" s="5"/>
      <c r="H18" s="5">
        <v>5</v>
      </c>
      <c r="I18" s="5">
        <v>12</v>
      </c>
      <c r="J18" s="5"/>
      <c r="K18" s="5">
        <v>84</v>
      </c>
      <c r="L18" s="5">
        <v>350</v>
      </c>
      <c r="M18" s="5"/>
      <c r="N18" s="4">
        <v>993</v>
      </c>
      <c r="O18" s="4">
        <v>913</v>
      </c>
    </row>
    <row r="19" spans="1:15" ht="9">
      <c r="A19" s="9" t="s">
        <v>34</v>
      </c>
      <c r="B19" s="5">
        <v>0</v>
      </c>
      <c r="C19" s="5">
        <v>0</v>
      </c>
      <c r="D19" s="5"/>
      <c r="E19" s="4">
        <v>3</v>
      </c>
      <c r="F19" s="4">
        <v>27</v>
      </c>
      <c r="G19" s="5"/>
      <c r="H19" s="5">
        <v>0</v>
      </c>
      <c r="I19" s="5">
        <v>0</v>
      </c>
      <c r="J19" s="5"/>
      <c r="K19" s="4">
        <v>25</v>
      </c>
      <c r="L19" s="4">
        <v>83</v>
      </c>
      <c r="M19" s="5"/>
      <c r="N19" s="4">
        <v>28</v>
      </c>
      <c r="O19" s="4">
        <v>110</v>
      </c>
    </row>
    <row r="20" spans="1:15" ht="9">
      <c r="A20" s="8" t="s">
        <v>35</v>
      </c>
      <c r="B20" s="2">
        <v>4</v>
      </c>
      <c r="C20" s="2">
        <v>25</v>
      </c>
      <c r="D20" s="2"/>
      <c r="E20" s="2">
        <v>2</v>
      </c>
      <c r="F20" s="2">
        <v>13</v>
      </c>
      <c r="G20" s="2"/>
      <c r="H20" s="1">
        <v>0</v>
      </c>
      <c r="I20" s="1">
        <v>0</v>
      </c>
      <c r="J20" s="2"/>
      <c r="K20" s="2">
        <v>11</v>
      </c>
      <c r="L20" s="2">
        <v>29</v>
      </c>
      <c r="M20" s="2"/>
      <c r="N20" s="1">
        <v>17</v>
      </c>
      <c r="O20" s="1">
        <v>67</v>
      </c>
    </row>
    <row r="21" spans="1:15" ht="9">
      <c r="A21" s="10" t="s">
        <v>36</v>
      </c>
      <c r="B21" s="3">
        <v>857</v>
      </c>
      <c r="C21" s="3">
        <v>752</v>
      </c>
      <c r="D21" s="3">
        <v>0</v>
      </c>
      <c r="E21" s="3">
        <v>113</v>
      </c>
      <c r="F21" s="3">
        <v>506</v>
      </c>
      <c r="G21" s="3">
        <v>0</v>
      </c>
      <c r="H21" s="3">
        <v>15</v>
      </c>
      <c r="I21" s="3">
        <v>111</v>
      </c>
      <c r="J21" s="3">
        <v>0</v>
      </c>
      <c r="K21" s="3">
        <v>318</v>
      </c>
      <c r="L21" s="3">
        <v>2001</v>
      </c>
      <c r="M21" s="3">
        <v>0</v>
      </c>
      <c r="N21" s="3">
        <v>1303</v>
      </c>
      <c r="O21" s="3">
        <v>3370</v>
      </c>
    </row>
    <row r="22" spans="1:15" s="28" customFormat="1" ht="9">
      <c r="A22" s="8" t="s">
        <v>1</v>
      </c>
      <c r="B22" s="1">
        <v>173</v>
      </c>
      <c r="C22" s="1">
        <v>262</v>
      </c>
      <c r="D22" s="1">
        <v>0</v>
      </c>
      <c r="E22" s="1">
        <v>382</v>
      </c>
      <c r="F22" s="1">
        <v>3941</v>
      </c>
      <c r="G22" s="1">
        <v>0</v>
      </c>
      <c r="H22" s="1">
        <v>14</v>
      </c>
      <c r="I22" s="1">
        <v>37</v>
      </c>
      <c r="J22" s="1">
        <v>0</v>
      </c>
      <c r="K22" s="1">
        <v>2536</v>
      </c>
      <c r="L22" s="1">
        <v>3565</v>
      </c>
      <c r="M22" s="1">
        <v>0</v>
      </c>
      <c r="N22" s="1">
        <v>3105</v>
      </c>
      <c r="O22" s="1">
        <v>7805</v>
      </c>
    </row>
    <row r="23" spans="1:15" ht="9">
      <c r="A23" s="11" t="s">
        <v>28</v>
      </c>
      <c r="B23" s="5">
        <v>2</v>
      </c>
      <c r="C23" s="5">
        <v>2</v>
      </c>
      <c r="D23" s="5"/>
      <c r="E23" s="5">
        <v>4</v>
      </c>
      <c r="F23" s="5">
        <v>90</v>
      </c>
      <c r="G23" s="5"/>
      <c r="H23" s="4">
        <v>0</v>
      </c>
      <c r="I23" s="4">
        <v>0</v>
      </c>
      <c r="J23" s="5"/>
      <c r="K23" s="5">
        <v>221</v>
      </c>
      <c r="L23" s="5">
        <v>578</v>
      </c>
      <c r="M23" s="5"/>
      <c r="N23" s="4">
        <v>227</v>
      </c>
      <c r="O23" s="4">
        <v>670</v>
      </c>
    </row>
    <row r="24" spans="1:15" ht="9">
      <c r="A24" s="11" t="s">
        <v>29</v>
      </c>
      <c r="B24" s="4">
        <v>0</v>
      </c>
      <c r="C24" s="4">
        <v>0</v>
      </c>
      <c r="D24" s="4"/>
      <c r="E24" s="4">
        <v>5</v>
      </c>
      <c r="F24" s="4">
        <v>68</v>
      </c>
      <c r="G24" s="4"/>
      <c r="H24" s="4">
        <v>0</v>
      </c>
      <c r="I24" s="4">
        <v>0</v>
      </c>
      <c r="J24" s="4"/>
      <c r="K24" s="4">
        <v>98</v>
      </c>
      <c r="L24" s="4">
        <v>105</v>
      </c>
      <c r="M24" s="4"/>
      <c r="N24" s="4">
        <v>103</v>
      </c>
      <c r="O24" s="4">
        <v>173</v>
      </c>
    </row>
    <row r="25" spans="1:15" ht="9" customHeight="1">
      <c r="A25" s="11" t="s">
        <v>30</v>
      </c>
      <c r="B25" s="4">
        <v>2</v>
      </c>
      <c r="C25" s="4">
        <v>5</v>
      </c>
      <c r="D25" s="4"/>
      <c r="E25" s="4">
        <v>55</v>
      </c>
      <c r="F25" s="4">
        <v>394</v>
      </c>
      <c r="G25" s="4"/>
      <c r="H25" s="4">
        <v>1</v>
      </c>
      <c r="I25" s="4">
        <v>1</v>
      </c>
      <c r="J25" s="4"/>
      <c r="K25" s="4">
        <v>451</v>
      </c>
      <c r="L25" s="4">
        <v>381</v>
      </c>
      <c r="M25" s="4"/>
      <c r="N25" s="4">
        <v>509</v>
      </c>
      <c r="O25" s="4">
        <v>781</v>
      </c>
    </row>
    <row r="26" spans="1:15" ht="9" customHeight="1">
      <c r="A26" s="11" t="s">
        <v>31</v>
      </c>
      <c r="B26" s="5">
        <v>63</v>
      </c>
      <c r="C26" s="5">
        <v>93</v>
      </c>
      <c r="D26" s="5"/>
      <c r="E26" s="5">
        <v>81</v>
      </c>
      <c r="F26" s="5">
        <v>317</v>
      </c>
      <c r="G26" s="5"/>
      <c r="H26" s="4">
        <v>4</v>
      </c>
      <c r="I26" s="4">
        <v>12</v>
      </c>
      <c r="J26" s="5"/>
      <c r="K26" s="5">
        <v>861</v>
      </c>
      <c r="L26" s="5">
        <v>887</v>
      </c>
      <c r="M26" s="5"/>
      <c r="N26" s="4">
        <v>1009</v>
      </c>
      <c r="O26" s="4">
        <v>1309</v>
      </c>
    </row>
    <row r="27" spans="1:15" ht="9">
      <c r="A27" s="11" t="s">
        <v>55</v>
      </c>
      <c r="B27" s="4">
        <v>0</v>
      </c>
      <c r="C27" s="4">
        <v>0</v>
      </c>
      <c r="D27" s="4"/>
      <c r="E27" s="4">
        <v>0</v>
      </c>
      <c r="F27" s="4">
        <v>0</v>
      </c>
      <c r="G27" s="5"/>
      <c r="H27" s="4">
        <v>0</v>
      </c>
      <c r="I27" s="4">
        <v>0</v>
      </c>
      <c r="J27" s="5"/>
      <c r="K27" s="5">
        <v>17</v>
      </c>
      <c r="L27" s="5">
        <v>21</v>
      </c>
      <c r="M27" s="5"/>
      <c r="N27" s="4">
        <v>17</v>
      </c>
      <c r="O27" s="4">
        <v>21</v>
      </c>
    </row>
    <row r="28" spans="1:15" ht="9">
      <c r="A28" s="11" t="s">
        <v>56</v>
      </c>
      <c r="B28" s="4">
        <v>3</v>
      </c>
      <c r="C28" s="4">
        <v>4</v>
      </c>
      <c r="D28" s="4"/>
      <c r="E28" s="4">
        <v>2</v>
      </c>
      <c r="F28" s="4">
        <v>27</v>
      </c>
      <c r="G28" s="4"/>
      <c r="H28" s="4">
        <v>1</v>
      </c>
      <c r="I28" s="4">
        <v>1</v>
      </c>
      <c r="J28" s="4"/>
      <c r="K28" s="4">
        <v>127</v>
      </c>
      <c r="L28" s="4">
        <v>186</v>
      </c>
      <c r="M28" s="4"/>
      <c r="N28" s="4">
        <v>133</v>
      </c>
      <c r="O28" s="4">
        <v>218</v>
      </c>
    </row>
    <row r="29" spans="1:15" ht="9">
      <c r="A29" s="11" t="s">
        <v>47</v>
      </c>
      <c r="B29" s="4">
        <v>5</v>
      </c>
      <c r="C29" s="4">
        <v>12</v>
      </c>
      <c r="D29" s="4"/>
      <c r="E29" s="4">
        <v>199</v>
      </c>
      <c r="F29" s="4">
        <v>2783</v>
      </c>
      <c r="G29" s="4"/>
      <c r="H29" s="4">
        <v>1</v>
      </c>
      <c r="I29" s="4">
        <v>1</v>
      </c>
      <c r="J29" s="4"/>
      <c r="K29" s="4">
        <v>210</v>
      </c>
      <c r="L29" s="4">
        <v>825</v>
      </c>
      <c r="M29" s="4"/>
      <c r="N29" s="4">
        <v>415</v>
      </c>
      <c r="O29" s="4">
        <v>3621</v>
      </c>
    </row>
    <row r="30" spans="1:15" s="28" customFormat="1" ht="9">
      <c r="A30" s="11" t="s">
        <v>48</v>
      </c>
      <c r="B30" s="4">
        <v>28</v>
      </c>
      <c r="C30" s="4">
        <v>8</v>
      </c>
      <c r="D30" s="4"/>
      <c r="E30" s="4">
        <v>2</v>
      </c>
      <c r="F30" s="4">
        <v>1</v>
      </c>
      <c r="G30" s="4"/>
      <c r="H30" s="4">
        <v>1</v>
      </c>
      <c r="I30" s="4">
        <v>1</v>
      </c>
      <c r="J30" s="4"/>
      <c r="K30" s="4">
        <v>63</v>
      </c>
      <c r="L30" s="4">
        <v>65</v>
      </c>
      <c r="M30" s="4"/>
      <c r="N30" s="4">
        <v>94</v>
      </c>
      <c r="O30" s="4">
        <v>75</v>
      </c>
    </row>
    <row r="31" spans="1:15" ht="9">
      <c r="A31" s="11" t="s">
        <v>32</v>
      </c>
      <c r="B31" s="5">
        <v>70</v>
      </c>
      <c r="C31" s="5">
        <v>138</v>
      </c>
      <c r="D31" s="5"/>
      <c r="E31" s="5">
        <v>34</v>
      </c>
      <c r="F31" s="5">
        <v>261</v>
      </c>
      <c r="G31" s="5"/>
      <c r="H31" s="5">
        <v>6</v>
      </c>
      <c r="I31" s="5">
        <v>21</v>
      </c>
      <c r="J31" s="5"/>
      <c r="K31" s="5">
        <v>488</v>
      </c>
      <c r="L31" s="5">
        <v>517</v>
      </c>
      <c r="M31" s="5"/>
      <c r="N31" s="4">
        <v>598</v>
      </c>
      <c r="O31" s="4">
        <v>937</v>
      </c>
    </row>
    <row r="32" spans="1:15" ht="9">
      <c r="A32" s="8" t="s">
        <v>2</v>
      </c>
      <c r="B32" s="2">
        <v>58</v>
      </c>
      <c r="C32" s="2">
        <v>22</v>
      </c>
      <c r="D32" s="2"/>
      <c r="E32" s="2">
        <v>49</v>
      </c>
      <c r="F32" s="2">
        <v>446</v>
      </c>
      <c r="G32" s="2"/>
      <c r="H32" s="1">
        <v>1</v>
      </c>
      <c r="I32" s="1">
        <v>13</v>
      </c>
      <c r="J32" s="2"/>
      <c r="K32" s="2">
        <v>380</v>
      </c>
      <c r="L32" s="2">
        <v>344</v>
      </c>
      <c r="M32" s="2"/>
      <c r="N32" s="1">
        <v>488</v>
      </c>
      <c r="O32" s="1">
        <v>825</v>
      </c>
    </row>
    <row r="33" spans="1:15" ht="9">
      <c r="A33" s="10" t="s">
        <v>3</v>
      </c>
      <c r="B33" s="3">
        <v>231</v>
      </c>
      <c r="C33" s="3">
        <v>284</v>
      </c>
      <c r="D33" s="3">
        <v>0</v>
      </c>
      <c r="E33" s="3">
        <v>431</v>
      </c>
      <c r="F33" s="3">
        <v>4387</v>
      </c>
      <c r="G33" s="3">
        <v>0</v>
      </c>
      <c r="H33" s="3">
        <v>15</v>
      </c>
      <c r="I33" s="3">
        <v>50</v>
      </c>
      <c r="J33" s="3">
        <v>0</v>
      </c>
      <c r="K33" s="3">
        <v>2916</v>
      </c>
      <c r="L33" s="3">
        <v>3909</v>
      </c>
      <c r="M33" s="3">
        <v>0</v>
      </c>
      <c r="N33" s="3">
        <v>3593</v>
      </c>
      <c r="O33" s="3">
        <v>8630</v>
      </c>
    </row>
    <row r="34" spans="1:15" ht="9">
      <c r="A34" s="30" t="s">
        <v>70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9" customHeight="1">
      <c r="A35" s="31" t="s">
        <v>71</v>
      </c>
      <c r="B35" s="3">
        <v>0</v>
      </c>
      <c r="C35" s="3">
        <v>0</v>
      </c>
      <c r="D35" s="3"/>
      <c r="E35" s="7">
        <v>30</v>
      </c>
      <c r="F35" s="7">
        <v>988</v>
      </c>
      <c r="G35" s="7"/>
      <c r="H35" s="7">
        <v>0</v>
      </c>
      <c r="I35" s="7">
        <v>0</v>
      </c>
      <c r="J35" s="3"/>
      <c r="K35" s="3">
        <v>16</v>
      </c>
      <c r="L35" s="3">
        <v>46</v>
      </c>
      <c r="M35" s="3"/>
      <c r="N35" s="7">
        <v>46</v>
      </c>
      <c r="O35" s="7">
        <v>1034</v>
      </c>
    </row>
    <row r="36" spans="1:15" ht="9">
      <c r="A36" s="10" t="s">
        <v>4</v>
      </c>
      <c r="B36" s="3">
        <v>1088</v>
      </c>
      <c r="C36" s="3">
        <v>1036</v>
      </c>
      <c r="D36" s="3">
        <v>0</v>
      </c>
      <c r="E36" s="3">
        <v>574</v>
      </c>
      <c r="F36" s="3">
        <v>5881</v>
      </c>
      <c r="G36" s="3">
        <v>0</v>
      </c>
      <c r="H36" s="3">
        <v>30</v>
      </c>
      <c r="I36" s="3">
        <v>161</v>
      </c>
      <c r="J36" s="3">
        <v>0</v>
      </c>
      <c r="K36" s="3">
        <v>3250</v>
      </c>
      <c r="L36" s="3">
        <v>5956</v>
      </c>
      <c r="M36" s="3">
        <v>0</v>
      </c>
      <c r="N36" s="3">
        <v>4942</v>
      </c>
      <c r="O36" s="3">
        <v>13034</v>
      </c>
    </row>
    <row r="37" spans="1:15" ht="9">
      <c r="A37" s="8" t="s">
        <v>5</v>
      </c>
      <c r="B37" s="2">
        <v>62</v>
      </c>
      <c r="C37" s="2">
        <v>195</v>
      </c>
      <c r="D37" s="2"/>
      <c r="E37" s="2">
        <v>300</v>
      </c>
      <c r="F37" s="2">
        <v>1469</v>
      </c>
      <c r="G37" s="2"/>
      <c r="H37" s="2">
        <v>37</v>
      </c>
      <c r="I37" s="2">
        <v>99</v>
      </c>
      <c r="J37" s="2"/>
      <c r="K37" s="2">
        <v>5939</v>
      </c>
      <c r="L37" s="2">
        <v>8463</v>
      </c>
      <c r="M37" s="2"/>
      <c r="N37" s="1">
        <v>6338</v>
      </c>
      <c r="O37" s="1">
        <v>10226</v>
      </c>
    </row>
    <row r="38" spans="1:15" ht="9">
      <c r="A38" s="8" t="s">
        <v>6</v>
      </c>
      <c r="B38" s="2">
        <v>63</v>
      </c>
      <c r="C38" s="2">
        <v>529</v>
      </c>
      <c r="D38" s="2"/>
      <c r="E38" s="2">
        <v>102</v>
      </c>
      <c r="F38" s="2">
        <v>600</v>
      </c>
      <c r="G38" s="2"/>
      <c r="H38" s="2">
        <v>3</v>
      </c>
      <c r="I38" s="2">
        <v>17</v>
      </c>
      <c r="J38" s="2"/>
      <c r="K38" s="2">
        <v>1373</v>
      </c>
      <c r="L38" s="2">
        <v>1477</v>
      </c>
      <c r="M38" s="2"/>
      <c r="N38" s="1">
        <v>1541</v>
      </c>
      <c r="O38" s="1">
        <v>2623</v>
      </c>
    </row>
    <row r="39" spans="1:15" s="28" customFormat="1" ht="9">
      <c r="A39" s="11" t="s">
        <v>7</v>
      </c>
      <c r="B39" s="4">
        <v>2</v>
      </c>
      <c r="C39" s="4">
        <v>4</v>
      </c>
      <c r="D39" s="4"/>
      <c r="E39" s="4">
        <v>11</v>
      </c>
      <c r="F39" s="4">
        <v>73</v>
      </c>
      <c r="G39" s="4"/>
      <c r="H39" s="4">
        <v>0</v>
      </c>
      <c r="I39" s="4">
        <v>0</v>
      </c>
      <c r="J39" s="4"/>
      <c r="K39" s="4">
        <v>8</v>
      </c>
      <c r="L39" s="4">
        <v>18</v>
      </c>
      <c r="M39" s="4"/>
      <c r="N39" s="4">
        <v>21</v>
      </c>
      <c r="O39" s="4">
        <v>95</v>
      </c>
    </row>
    <row r="40" spans="1:15" ht="9">
      <c r="A40" s="10" t="s">
        <v>8</v>
      </c>
      <c r="B40" s="3">
        <v>1213</v>
      </c>
      <c r="C40" s="3">
        <v>1760</v>
      </c>
      <c r="D40" s="3">
        <v>0</v>
      </c>
      <c r="E40" s="3">
        <v>976</v>
      </c>
      <c r="F40" s="3">
        <v>7950</v>
      </c>
      <c r="G40" s="3">
        <v>0</v>
      </c>
      <c r="H40" s="3">
        <v>70</v>
      </c>
      <c r="I40" s="3">
        <v>277</v>
      </c>
      <c r="J40" s="3">
        <v>0</v>
      </c>
      <c r="K40" s="3">
        <v>10562</v>
      </c>
      <c r="L40" s="3">
        <v>15896</v>
      </c>
      <c r="M40" s="3">
        <v>0</v>
      </c>
      <c r="N40" s="3">
        <v>12821</v>
      </c>
      <c r="O40" s="3">
        <v>25883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&amp;C172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6">
      <selection activeCell="B44" sqref="B44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4.2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4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1">
        <f aca="true" t="shared" si="0" ref="B11:M11">SUM(B12:B19)</f>
        <v>1</v>
      </c>
      <c r="C11" s="1">
        <f t="shared" si="0"/>
        <v>1</v>
      </c>
      <c r="D11" s="1">
        <f t="shared" si="0"/>
        <v>0</v>
      </c>
      <c r="E11" s="1">
        <f t="shared" si="0"/>
        <v>115</v>
      </c>
      <c r="F11" s="1">
        <f t="shared" si="0"/>
        <v>147</v>
      </c>
      <c r="G11" s="1">
        <f t="shared" si="0"/>
        <v>0</v>
      </c>
      <c r="H11" s="1">
        <f t="shared" si="0"/>
        <v>1</v>
      </c>
      <c r="I11" s="1">
        <f t="shared" si="0"/>
        <v>1</v>
      </c>
      <c r="J11" s="1">
        <f t="shared" si="0"/>
        <v>0</v>
      </c>
      <c r="K11" s="1">
        <f t="shared" si="0"/>
        <v>603</v>
      </c>
      <c r="L11" s="1">
        <f t="shared" si="0"/>
        <v>239</v>
      </c>
      <c r="M11" s="1">
        <f t="shared" si="0"/>
        <v>0</v>
      </c>
      <c r="N11" s="2">
        <f aca="true" t="shared" si="1" ref="N11:O20">SUM(B11+E11+H11+K11)</f>
        <v>720</v>
      </c>
      <c r="O11" s="2">
        <f t="shared" si="1"/>
        <v>388</v>
      </c>
    </row>
    <row r="12" spans="1:15" ht="9">
      <c r="A12" s="9" t="s">
        <v>23</v>
      </c>
      <c r="B12" s="4">
        <v>0</v>
      </c>
      <c r="C12" s="4">
        <v>0</v>
      </c>
      <c r="D12" s="4"/>
      <c r="E12" s="4">
        <v>0</v>
      </c>
      <c r="F12" s="4">
        <v>0</v>
      </c>
      <c r="G12" s="4"/>
      <c r="H12" s="4">
        <v>0</v>
      </c>
      <c r="I12" s="4">
        <v>0</v>
      </c>
      <c r="J12" s="4"/>
      <c r="K12" s="4">
        <v>24</v>
      </c>
      <c r="L12" s="4">
        <v>5</v>
      </c>
      <c r="M12" s="4"/>
      <c r="N12" s="5">
        <f t="shared" si="1"/>
        <v>24</v>
      </c>
      <c r="O12" s="5">
        <f t="shared" si="1"/>
        <v>5</v>
      </c>
    </row>
    <row r="13" spans="1:15" ht="9">
      <c r="A13" s="9" t="s">
        <v>45</v>
      </c>
      <c r="B13" s="4">
        <v>1</v>
      </c>
      <c r="C13" s="4">
        <v>1</v>
      </c>
      <c r="D13" s="4"/>
      <c r="E13" s="4">
        <v>62</v>
      </c>
      <c r="F13" s="4">
        <v>88</v>
      </c>
      <c r="G13" s="4"/>
      <c r="H13" s="4">
        <v>1</v>
      </c>
      <c r="I13" s="4">
        <v>1</v>
      </c>
      <c r="J13" s="4"/>
      <c r="K13" s="4">
        <v>313</v>
      </c>
      <c r="L13" s="4">
        <v>122</v>
      </c>
      <c r="M13" s="4"/>
      <c r="N13" s="5">
        <f t="shared" si="1"/>
        <v>377</v>
      </c>
      <c r="O13" s="5">
        <f t="shared" si="1"/>
        <v>212</v>
      </c>
    </row>
    <row r="14" spans="1:15" s="28" customFormat="1" ht="9">
      <c r="A14" s="9" t="s">
        <v>46</v>
      </c>
      <c r="B14" s="4">
        <v>0</v>
      </c>
      <c r="C14" s="4">
        <v>0</v>
      </c>
      <c r="D14" s="4"/>
      <c r="E14" s="4">
        <v>44</v>
      </c>
      <c r="F14" s="4">
        <v>51</v>
      </c>
      <c r="G14" s="4"/>
      <c r="H14" s="4">
        <v>0</v>
      </c>
      <c r="I14" s="4">
        <v>0</v>
      </c>
      <c r="J14" s="4"/>
      <c r="K14" s="4">
        <v>161</v>
      </c>
      <c r="L14" s="4">
        <v>72</v>
      </c>
      <c r="M14" s="4"/>
      <c r="N14" s="5">
        <f t="shared" si="1"/>
        <v>205</v>
      </c>
      <c r="O14" s="5">
        <f t="shared" si="1"/>
        <v>123</v>
      </c>
    </row>
    <row r="15" spans="1:15" ht="9">
      <c r="A15" s="9" t="s">
        <v>24</v>
      </c>
      <c r="B15" s="4">
        <v>0</v>
      </c>
      <c r="C15" s="4">
        <v>0</v>
      </c>
      <c r="D15" s="4"/>
      <c r="E15" s="4">
        <v>1</v>
      </c>
      <c r="F15" s="4">
        <v>1</v>
      </c>
      <c r="G15" s="4"/>
      <c r="H15" s="4">
        <v>0</v>
      </c>
      <c r="I15" s="4">
        <v>0</v>
      </c>
      <c r="J15" s="4"/>
      <c r="K15" s="4">
        <v>90</v>
      </c>
      <c r="L15" s="4">
        <v>28</v>
      </c>
      <c r="M15" s="4"/>
      <c r="N15" s="5">
        <f t="shared" si="1"/>
        <v>91</v>
      </c>
      <c r="O15" s="5">
        <f t="shared" si="1"/>
        <v>29</v>
      </c>
    </row>
    <row r="16" spans="1:15" ht="9">
      <c r="A16" s="9" t="s">
        <v>25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/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1"/>
        <v>0</v>
      </c>
      <c r="O16" s="5">
        <f t="shared" si="1"/>
        <v>0</v>
      </c>
    </row>
    <row r="17" spans="1:15" ht="9" customHeight="1">
      <c r="A17" s="9" t="s">
        <v>26</v>
      </c>
      <c r="B17" s="4">
        <v>0</v>
      </c>
      <c r="C17" s="4">
        <v>0</v>
      </c>
      <c r="D17" s="4"/>
      <c r="E17" s="5">
        <v>0</v>
      </c>
      <c r="F17" s="5">
        <v>0</v>
      </c>
      <c r="G17" s="4"/>
      <c r="H17" s="4">
        <v>0</v>
      </c>
      <c r="I17" s="4">
        <v>0</v>
      </c>
      <c r="J17" s="4"/>
      <c r="K17" s="4">
        <v>0</v>
      </c>
      <c r="L17" s="4">
        <v>0</v>
      </c>
      <c r="M17" s="4"/>
      <c r="N17" s="5">
        <f t="shared" si="1"/>
        <v>0</v>
      </c>
      <c r="O17" s="5">
        <f t="shared" si="1"/>
        <v>0</v>
      </c>
    </row>
    <row r="18" spans="1:15" ht="9" customHeight="1">
      <c r="A18" s="9" t="s">
        <v>27</v>
      </c>
      <c r="B18" s="4">
        <v>0</v>
      </c>
      <c r="C18" s="4">
        <v>0</v>
      </c>
      <c r="D18" s="4"/>
      <c r="E18" s="4">
        <v>8</v>
      </c>
      <c r="F18" s="4">
        <v>7</v>
      </c>
      <c r="G18" s="4"/>
      <c r="H18" s="4">
        <v>0</v>
      </c>
      <c r="I18" s="4">
        <v>0</v>
      </c>
      <c r="J18" s="4"/>
      <c r="K18" s="4">
        <v>14</v>
      </c>
      <c r="L18" s="4">
        <v>11</v>
      </c>
      <c r="M18" s="4"/>
      <c r="N18" s="5">
        <f t="shared" si="1"/>
        <v>22</v>
      </c>
      <c r="O18" s="5">
        <f t="shared" si="1"/>
        <v>18</v>
      </c>
    </row>
    <row r="19" spans="1:15" ht="9">
      <c r="A19" s="9" t="s">
        <v>34</v>
      </c>
      <c r="B19" s="4">
        <v>0</v>
      </c>
      <c r="C19" s="4">
        <v>0</v>
      </c>
      <c r="D19" s="4"/>
      <c r="E19" s="4">
        <v>0</v>
      </c>
      <c r="F19" s="4">
        <v>0</v>
      </c>
      <c r="G19" s="4"/>
      <c r="H19" s="4">
        <v>0</v>
      </c>
      <c r="I19" s="4">
        <v>0</v>
      </c>
      <c r="J19" s="4"/>
      <c r="K19" s="4">
        <v>1</v>
      </c>
      <c r="L19" s="4">
        <v>1</v>
      </c>
      <c r="M19" s="4"/>
      <c r="N19" s="5">
        <f t="shared" si="1"/>
        <v>1</v>
      </c>
      <c r="O19" s="5">
        <f t="shared" si="1"/>
        <v>1</v>
      </c>
    </row>
    <row r="20" spans="1:15" ht="9">
      <c r="A20" s="8" t="s">
        <v>35</v>
      </c>
      <c r="B20" s="1">
        <v>0</v>
      </c>
      <c r="C20" s="1">
        <v>0</v>
      </c>
      <c r="D20" s="1"/>
      <c r="E20" s="1">
        <v>182</v>
      </c>
      <c r="F20" s="1">
        <v>589</v>
      </c>
      <c r="G20" s="1"/>
      <c r="H20" s="1">
        <v>0</v>
      </c>
      <c r="I20" s="1">
        <v>0</v>
      </c>
      <c r="J20" s="1"/>
      <c r="K20" s="1">
        <v>1065</v>
      </c>
      <c r="L20" s="1">
        <v>498</v>
      </c>
      <c r="M20" s="1"/>
      <c r="N20" s="2">
        <f t="shared" si="1"/>
        <v>1247</v>
      </c>
      <c r="O20" s="2">
        <f t="shared" si="1"/>
        <v>1087</v>
      </c>
    </row>
    <row r="21" spans="1:15" ht="9">
      <c r="A21" s="10" t="s">
        <v>36</v>
      </c>
      <c r="B21" s="7">
        <f aca="true" t="shared" si="2" ref="B21:O21">SUM(B11+B20)</f>
        <v>1</v>
      </c>
      <c r="C21" s="7">
        <f t="shared" si="2"/>
        <v>1</v>
      </c>
      <c r="D21" s="7">
        <f t="shared" si="2"/>
        <v>0</v>
      </c>
      <c r="E21" s="7">
        <f t="shared" si="2"/>
        <v>297</v>
      </c>
      <c r="F21" s="7">
        <f t="shared" si="2"/>
        <v>736</v>
      </c>
      <c r="G21" s="7">
        <f t="shared" si="2"/>
        <v>0</v>
      </c>
      <c r="H21" s="7">
        <f t="shared" si="2"/>
        <v>1</v>
      </c>
      <c r="I21" s="7">
        <f t="shared" si="2"/>
        <v>1</v>
      </c>
      <c r="J21" s="7">
        <f t="shared" si="2"/>
        <v>0</v>
      </c>
      <c r="K21" s="7">
        <f t="shared" si="2"/>
        <v>1668</v>
      </c>
      <c r="L21" s="7">
        <f t="shared" si="2"/>
        <v>737</v>
      </c>
      <c r="M21" s="7">
        <f t="shared" si="2"/>
        <v>0</v>
      </c>
      <c r="N21" s="7">
        <f t="shared" si="2"/>
        <v>1967</v>
      </c>
      <c r="O21" s="7">
        <f t="shared" si="2"/>
        <v>1475</v>
      </c>
    </row>
    <row r="22" spans="1:15" s="28" customFormat="1" ht="9">
      <c r="A22" s="8" t="s">
        <v>1</v>
      </c>
      <c r="B22" s="1">
        <f aca="true" t="shared" si="3" ref="B22:O22">SUM(B23:B31)</f>
        <v>0</v>
      </c>
      <c r="C22" s="1">
        <f t="shared" si="3"/>
        <v>0</v>
      </c>
      <c r="D22" s="1">
        <f t="shared" si="3"/>
        <v>0</v>
      </c>
      <c r="E22" s="1">
        <f t="shared" si="3"/>
        <v>10</v>
      </c>
      <c r="F22" s="1">
        <f t="shared" si="3"/>
        <v>54</v>
      </c>
      <c r="G22" s="1">
        <f t="shared" si="3"/>
        <v>0</v>
      </c>
      <c r="H22" s="1">
        <f t="shared" si="3"/>
        <v>1</v>
      </c>
      <c r="I22" s="1">
        <f t="shared" si="3"/>
        <v>1</v>
      </c>
      <c r="J22" s="1">
        <f t="shared" si="3"/>
        <v>0</v>
      </c>
      <c r="K22" s="1">
        <f t="shared" si="3"/>
        <v>1913</v>
      </c>
      <c r="L22" s="1">
        <f t="shared" si="3"/>
        <v>3391</v>
      </c>
      <c r="M22" s="1">
        <f t="shared" si="3"/>
        <v>0</v>
      </c>
      <c r="N22" s="1">
        <f t="shared" si="3"/>
        <v>1924</v>
      </c>
      <c r="O22" s="1">
        <f t="shared" si="3"/>
        <v>3446</v>
      </c>
    </row>
    <row r="23" spans="1:15" ht="9">
      <c r="A23" s="11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5">
        <f aca="true" t="shared" si="4" ref="N23:O32">SUM(B23+E23+H23+K23)</f>
        <v>0</v>
      </c>
      <c r="O23" s="5">
        <f t="shared" si="4"/>
        <v>0</v>
      </c>
    </row>
    <row r="24" spans="1:15" ht="9">
      <c r="A24" s="11" t="s">
        <v>29</v>
      </c>
      <c r="B24" s="4">
        <v>0</v>
      </c>
      <c r="C24" s="4">
        <v>0</v>
      </c>
      <c r="D24" s="4"/>
      <c r="E24" s="4">
        <v>0</v>
      </c>
      <c r="F24" s="4">
        <v>0</v>
      </c>
      <c r="G24" s="4"/>
      <c r="H24" s="4">
        <v>0</v>
      </c>
      <c r="I24" s="4">
        <v>0</v>
      </c>
      <c r="J24" s="4"/>
      <c r="K24" s="4">
        <v>120</v>
      </c>
      <c r="L24" s="4">
        <v>39</v>
      </c>
      <c r="M24" s="4"/>
      <c r="N24" s="5">
        <f t="shared" si="4"/>
        <v>120</v>
      </c>
      <c r="O24" s="5">
        <f t="shared" si="4"/>
        <v>39</v>
      </c>
    </row>
    <row r="25" spans="1:15" ht="9" customHeight="1">
      <c r="A25" s="11" t="s">
        <v>30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5">
        <f t="shared" si="4"/>
        <v>0</v>
      </c>
      <c r="O25" s="5">
        <f t="shared" si="4"/>
        <v>0</v>
      </c>
    </row>
    <row r="26" spans="1:15" ht="9" customHeight="1">
      <c r="A26" s="11" t="s">
        <v>31</v>
      </c>
      <c r="B26" s="4">
        <v>0</v>
      </c>
      <c r="C26" s="4">
        <v>0</v>
      </c>
      <c r="D26" s="4"/>
      <c r="E26" s="4">
        <v>0</v>
      </c>
      <c r="F26" s="4">
        <v>0</v>
      </c>
      <c r="G26" s="4"/>
      <c r="H26" s="4">
        <v>0</v>
      </c>
      <c r="I26" s="4">
        <v>0</v>
      </c>
      <c r="J26" s="4"/>
      <c r="K26" s="4">
        <v>15</v>
      </c>
      <c r="L26" s="4">
        <v>15</v>
      </c>
      <c r="M26" s="4"/>
      <c r="N26" s="5">
        <f t="shared" si="4"/>
        <v>15</v>
      </c>
      <c r="O26" s="5">
        <f t="shared" si="4"/>
        <v>15</v>
      </c>
    </row>
    <row r="27" spans="1:15" ht="9">
      <c r="A27" s="11" t="s">
        <v>55</v>
      </c>
      <c r="B27" s="4">
        <v>0</v>
      </c>
      <c r="C27" s="4">
        <v>0</v>
      </c>
      <c r="D27" s="4"/>
      <c r="E27" s="4">
        <v>0</v>
      </c>
      <c r="F27" s="4">
        <v>0</v>
      </c>
      <c r="G27" s="4"/>
      <c r="H27" s="4">
        <v>0</v>
      </c>
      <c r="I27" s="4">
        <v>0</v>
      </c>
      <c r="J27" s="4"/>
      <c r="K27" s="4">
        <v>4</v>
      </c>
      <c r="L27" s="4">
        <v>2</v>
      </c>
      <c r="M27" s="4"/>
      <c r="N27" s="5">
        <f t="shared" si="4"/>
        <v>4</v>
      </c>
      <c r="O27" s="5">
        <f t="shared" si="4"/>
        <v>2</v>
      </c>
    </row>
    <row r="28" spans="1:15" ht="9">
      <c r="A28" s="11" t="s">
        <v>56</v>
      </c>
      <c r="B28" s="4">
        <v>0</v>
      </c>
      <c r="C28" s="4">
        <v>0</v>
      </c>
      <c r="D28" s="4"/>
      <c r="E28" s="4">
        <v>0</v>
      </c>
      <c r="F28" s="4">
        <v>0</v>
      </c>
      <c r="G28" s="4"/>
      <c r="H28" s="4">
        <v>0</v>
      </c>
      <c r="I28" s="4">
        <v>0</v>
      </c>
      <c r="J28" s="4"/>
      <c r="K28" s="4">
        <v>56</v>
      </c>
      <c r="L28" s="4">
        <v>12</v>
      </c>
      <c r="M28" s="4"/>
      <c r="N28" s="5">
        <f t="shared" si="4"/>
        <v>56</v>
      </c>
      <c r="O28" s="5">
        <f t="shared" si="4"/>
        <v>12</v>
      </c>
    </row>
    <row r="29" spans="1:15" ht="9">
      <c r="A29" s="11" t="s">
        <v>47</v>
      </c>
      <c r="B29" s="4">
        <v>0</v>
      </c>
      <c r="C29" s="4">
        <v>0</v>
      </c>
      <c r="D29" s="4"/>
      <c r="E29" s="4">
        <v>4</v>
      </c>
      <c r="F29" s="4">
        <v>17</v>
      </c>
      <c r="G29" s="4"/>
      <c r="H29" s="4">
        <v>0</v>
      </c>
      <c r="I29" s="4">
        <v>0</v>
      </c>
      <c r="J29" s="4"/>
      <c r="K29" s="4">
        <v>16</v>
      </c>
      <c r="L29" s="4">
        <v>7</v>
      </c>
      <c r="M29" s="4"/>
      <c r="N29" s="5">
        <f t="shared" si="4"/>
        <v>20</v>
      </c>
      <c r="O29" s="5">
        <f t="shared" si="4"/>
        <v>24</v>
      </c>
    </row>
    <row r="30" spans="1:15" s="28" customFormat="1" ht="9">
      <c r="A30" s="11" t="s">
        <v>48</v>
      </c>
      <c r="B30" s="4">
        <v>0</v>
      </c>
      <c r="C30" s="4">
        <v>0</v>
      </c>
      <c r="D30" s="4"/>
      <c r="E30" s="4">
        <v>1</v>
      </c>
      <c r="F30" s="4">
        <v>1</v>
      </c>
      <c r="G30" s="4"/>
      <c r="H30" s="4">
        <v>0</v>
      </c>
      <c r="I30" s="4">
        <v>0</v>
      </c>
      <c r="J30" s="4"/>
      <c r="K30" s="4">
        <v>1615</v>
      </c>
      <c r="L30" s="4">
        <v>3264</v>
      </c>
      <c r="M30" s="4"/>
      <c r="N30" s="5">
        <f t="shared" si="4"/>
        <v>1616</v>
      </c>
      <c r="O30" s="5">
        <f t="shared" si="4"/>
        <v>3265</v>
      </c>
    </row>
    <row r="31" spans="1:15" ht="9">
      <c r="A31" s="11" t="s">
        <v>32</v>
      </c>
      <c r="B31" s="4">
        <v>0</v>
      </c>
      <c r="C31" s="4">
        <v>0</v>
      </c>
      <c r="D31" s="4"/>
      <c r="E31" s="4">
        <v>5</v>
      </c>
      <c r="F31" s="4">
        <v>36</v>
      </c>
      <c r="G31" s="4"/>
      <c r="H31" s="4">
        <v>1</v>
      </c>
      <c r="I31" s="4">
        <v>1</v>
      </c>
      <c r="J31" s="4"/>
      <c r="K31" s="4">
        <v>87</v>
      </c>
      <c r="L31" s="4">
        <v>52</v>
      </c>
      <c r="M31" s="4"/>
      <c r="N31" s="5">
        <f t="shared" si="4"/>
        <v>93</v>
      </c>
      <c r="O31" s="5">
        <f t="shared" si="4"/>
        <v>89</v>
      </c>
    </row>
    <row r="32" spans="1:15" ht="9">
      <c r="A32" s="8" t="s">
        <v>2</v>
      </c>
      <c r="B32" s="1">
        <v>3</v>
      </c>
      <c r="C32" s="1">
        <v>2</v>
      </c>
      <c r="D32" s="1"/>
      <c r="E32" s="1">
        <v>2</v>
      </c>
      <c r="F32" s="1">
        <v>1</v>
      </c>
      <c r="G32" s="1"/>
      <c r="H32" s="5">
        <v>0</v>
      </c>
      <c r="I32" s="1">
        <v>0</v>
      </c>
      <c r="J32" s="1"/>
      <c r="K32" s="1">
        <v>175</v>
      </c>
      <c r="L32" s="1">
        <v>55</v>
      </c>
      <c r="M32" s="1"/>
      <c r="N32" s="2">
        <f t="shared" si="4"/>
        <v>180</v>
      </c>
      <c r="O32" s="2">
        <f t="shared" si="4"/>
        <v>58</v>
      </c>
    </row>
    <row r="33" spans="1:15" ht="9">
      <c r="A33" s="10" t="s">
        <v>3</v>
      </c>
      <c r="B33" s="7">
        <f aca="true" t="shared" si="5" ref="B33:O33">SUM(B23:B32)</f>
        <v>3</v>
      </c>
      <c r="C33" s="7">
        <f t="shared" si="5"/>
        <v>2</v>
      </c>
      <c r="D33" s="7">
        <f t="shared" si="5"/>
        <v>0</v>
      </c>
      <c r="E33" s="7">
        <f t="shared" si="5"/>
        <v>12</v>
      </c>
      <c r="F33" s="7">
        <f t="shared" si="5"/>
        <v>55</v>
      </c>
      <c r="G33" s="7">
        <f t="shared" si="5"/>
        <v>0</v>
      </c>
      <c r="H33" s="7">
        <f t="shared" si="5"/>
        <v>1</v>
      </c>
      <c r="I33" s="7">
        <f t="shared" si="5"/>
        <v>1</v>
      </c>
      <c r="J33" s="7">
        <f t="shared" si="5"/>
        <v>0</v>
      </c>
      <c r="K33" s="7">
        <f t="shared" si="5"/>
        <v>2088</v>
      </c>
      <c r="L33" s="7">
        <f t="shared" si="5"/>
        <v>3446</v>
      </c>
      <c r="M33" s="7">
        <f t="shared" si="5"/>
        <v>0</v>
      </c>
      <c r="N33" s="7">
        <f t="shared" si="5"/>
        <v>2104</v>
      </c>
      <c r="O33" s="7">
        <f t="shared" si="5"/>
        <v>3504</v>
      </c>
    </row>
    <row r="34" spans="1:15" ht="9">
      <c r="A34" s="30" t="s">
        <v>70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9" customHeight="1">
      <c r="A35" s="31" t="s">
        <v>71</v>
      </c>
      <c r="B35" s="7">
        <v>0</v>
      </c>
      <c r="C35" s="7">
        <v>0</v>
      </c>
      <c r="D35" s="7"/>
      <c r="E35" s="7">
        <v>1</v>
      </c>
      <c r="F35" s="7">
        <v>1</v>
      </c>
      <c r="G35" s="7"/>
      <c r="H35" s="7">
        <v>0</v>
      </c>
      <c r="I35" s="13">
        <v>0</v>
      </c>
      <c r="J35" s="7"/>
      <c r="K35" s="7">
        <v>49</v>
      </c>
      <c r="L35" s="7">
        <v>12</v>
      </c>
      <c r="M35" s="7"/>
      <c r="N35" s="3">
        <f>SUM(B35+E35+H35+K35)</f>
        <v>50</v>
      </c>
      <c r="O35" s="3">
        <f>SUM(C35+F35+I35+L35)</f>
        <v>13</v>
      </c>
    </row>
    <row r="36" spans="1:15" ht="9">
      <c r="A36" s="10" t="s">
        <v>4</v>
      </c>
      <c r="B36" s="7">
        <f aca="true" t="shared" si="6" ref="B36:O36">SUM(B21+B33+B35)</f>
        <v>4</v>
      </c>
      <c r="C36" s="7">
        <f t="shared" si="6"/>
        <v>3</v>
      </c>
      <c r="D36" s="7">
        <f t="shared" si="6"/>
        <v>0</v>
      </c>
      <c r="E36" s="7">
        <f t="shared" si="6"/>
        <v>310</v>
      </c>
      <c r="F36" s="7">
        <f t="shared" si="6"/>
        <v>792</v>
      </c>
      <c r="G36" s="7">
        <f t="shared" si="6"/>
        <v>0</v>
      </c>
      <c r="H36" s="7">
        <f t="shared" si="6"/>
        <v>2</v>
      </c>
      <c r="I36" s="7">
        <f t="shared" si="6"/>
        <v>2</v>
      </c>
      <c r="J36" s="7">
        <f t="shared" si="6"/>
        <v>0</v>
      </c>
      <c r="K36" s="7">
        <f t="shared" si="6"/>
        <v>3805</v>
      </c>
      <c r="L36" s="7">
        <f t="shared" si="6"/>
        <v>4195</v>
      </c>
      <c r="M36" s="7">
        <f t="shared" si="6"/>
        <v>0</v>
      </c>
      <c r="N36" s="7">
        <f t="shared" si="6"/>
        <v>4121</v>
      </c>
      <c r="O36" s="7">
        <f t="shared" si="6"/>
        <v>4992</v>
      </c>
    </row>
    <row r="37" spans="1:15" ht="9">
      <c r="A37" s="8" t="s">
        <v>5</v>
      </c>
      <c r="B37" s="1">
        <v>0</v>
      </c>
      <c r="C37" s="1">
        <v>0</v>
      </c>
      <c r="D37" s="1"/>
      <c r="E37" s="1">
        <v>220</v>
      </c>
      <c r="F37" s="1">
        <v>166</v>
      </c>
      <c r="G37" s="1"/>
      <c r="H37" s="1">
        <v>11</v>
      </c>
      <c r="I37" s="1">
        <v>3</v>
      </c>
      <c r="J37" s="1"/>
      <c r="K37" s="1">
        <v>16417</v>
      </c>
      <c r="L37" s="1">
        <v>4272</v>
      </c>
      <c r="M37" s="1"/>
      <c r="N37" s="2">
        <f aca="true" t="shared" si="7" ref="N37:O39">SUM(B37+E37+H37+K37)</f>
        <v>16648</v>
      </c>
      <c r="O37" s="2">
        <f t="shared" si="7"/>
        <v>4441</v>
      </c>
    </row>
    <row r="38" spans="1:15" ht="9">
      <c r="A38" s="8" t="s">
        <v>6</v>
      </c>
      <c r="B38" s="1">
        <v>11</v>
      </c>
      <c r="C38" s="1">
        <v>1</v>
      </c>
      <c r="D38" s="1"/>
      <c r="E38" s="1">
        <v>96</v>
      </c>
      <c r="F38" s="1">
        <v>79</v>
      </c>
      <c r="G38" s="1"/>
      <c r="H38" s="1">
        <v>7</v>
      </c>
      <c r="I38" s="1">
        <v>6</v>
      </c>
      <c r="J38" s="1"/>
      <c r="K38" s="1">
        <v>7825</v>
      </c>
      <c r="L38" s="1">
        <v>2501</v>
      </c>
      <c r="M38" s="1"/>
      <c r="N38" s="2">
        <f t="shared" si="7"/>
        <v>7939</v>
      </c>
      <c r="O38" s="2">
        <f t="shared" si="7"/>
        <v>2587</v>
      </c>
    </row>
    <row r="39" spans="1:15" s="28" customFormat="1" ht="9">
      <c r="A39" s="11" t="s">
        <v>7</v>
      </c>
      <c r="B39" s="4">
        <v>0</v>
      </c>
      <c r="C39" s="4">
        <v>0</v>
      </c>
      <c r="D39" s="4"/>
      <c r="E39" s="4">
        <v>8</v>
      </c>
      <c r="F39" s="4">
        <v>4</v>
      </c>
      <c r="G39" s="4"/>
      <c r="H39" s="4">
        <v>0</v>
      </c>
      <c r="I39" s="4">
        <v>0</v>
      </c>
      <c r="J39" s="4"/>
      <c r="K39" s="4">
        <v>749</v>
      </c>
      <c r="L39" s="4">
        <v>250</v>
      </c>
      <c r="M39" s="4"/>
      <c r="N39" s="4">
        <f t="shared" si="7"/>
        <v>757</v>
      </c>
      <c r="O39" s="4">
        <f t="shared" si="7"/>
        <v>254</v>
      </c>
    </row>
    <row r="40" spans="1:15" ht="9">
      <c r="A40" s="10" t="s">
        <v>8</v>
      </c>
      <c r="B40" s="3">
        <f aca="true" t="shared" si="8" ref="B40:O40">SUM(B36:B38)</f>
        <v>15</v>
      </c>
      <c r="C40" s="3">
        <f t="shared" si="8"/>
        <v>4</v>
      </c>
      <c r="D40" s="3">
        <f t="shared" si="8"/>
        <v>0</v>
      </c>
      <c r="E40" s="3">
        <f t="shared" si="8"/>
        <v>626</v>
      </c>
      <c r="F40" s="3">
        <f t="shared" si="8"/>
        <v>1037</v>
      </c>
      <c r="G40" s="3">
        <f t="shared" si="8"/>
        <v>0</v>
      </c>
      <c r="H40" s="3">
        <f t="shared" si="8"/>
        <v>20</v>
      </c>
      <c r="I40" s="3">
        <f t="shared" si="8"/>
        <v>11</v>
      </c>
      <c r="J40" s="3">
        <f t="shared" si="8"/>
        <v>0</v>
      </c>
      <c r="K40" s="3">
        <f t="shared" si="8"/>
        <v>28047</v>
      </c>
      <c r="L40" s="3">
        <f t="shared" si="8"/>
        <v>10968</v>
      </c>
      <c r="M40" s="3">
        <f t="shared" si="8"/>
        <v>0</v>
      </c>
      <c r="N40" s="3">
        <f t="shared" si="8"/>
        <v>28708</v>
      </c>
      <c r="O40" s="3">
        <f t="shared" si="8"/>
        <v>12020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&amp;C149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8">
      <selection activeCell="B44" sqref="B44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3.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1.75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59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1">
        <f aca="true" t="shared" si="0" ref="B11:M11">SUM(B12:B19)</f>
        <v>62</v>
      </c>
      <c r="C11" s="1">
        <f t="shared" si="0"/>
        <v>326</v>
      </c>
      <c r="D11" s="1">
        <f t="shared" si="0"/>
        <v>0</v>
      </c>
      <c r="E11" s="1">
        <f t="shared" si="0"/>
        <v>266</v>
      </c>
      <c r="F11" s="1">
        <f t="shared" si="0"/>
        <v>1097</v>
      </c>
      <c r="G11" s="1">
        <f t="shared" si="0"/>
        <v>0</v>
      </c>
      <c r="H11" s="1">
        <f t="shared" si="0"/>
        <v>123</v>
      </c>
      <c r="I11" s="1">
        <f t="shared" si="0"/>
        <v>220</v>
      </c>
      <c r="J11" s="1">
        <f t="shared" si="0"/>
        <v>0</v>
      </c>
      <c r="K11" s="1">
        <f t="shared" si="0"/>
        <v>1512</v>
      </c>
      <c r="L11" s="1">
        <f t="shared" si="0"/>
        <v>1041</v>
      </c>
      <c r="M11" s="1">
        <f t="shared" si="0"/>
        <v>0</v>
      </c>
      <c r="N11" s="2">
        <f aca="true" t="shared" si="1" ref="N11:O20">SUM(B11+E11+H11+K11)</f>
        <v>1963</v>
      </c>
      <c r="O11" s="2">
        <f t="shared" si="1"/>
        <v>2684</v>
      </c>
    </row>
    <row r="12" spans="1:15" ht="9">
      <c r="A12" s="9" t="s">
        <v>23</v>
      </c>
      <c r="B12" s="4">
        <v>0</v>
      </c>
      <c r="C12" s="4">
        <v>0</v>
      </c>
      <c r="D12" s="4"/>
      <c r="E12" s="4">
        <v>3</v>
      </c>
      <c r="F12" s="4">
        <v>4</v>
      </c>
      <c r="G12" s="4"/>
      <c r="H12" s="4">
        <v>0</v>
      </c>
      <c r="I12" s="4">
        <v>0</v>
      </c>
      <c r="J12" s="4"/>
      <c r="K12" s="4">
        <v>11</v>
      </c>
      <c r="L12" s="4">
        <v>72</v>
      </c>
      <c r="M12" s="4"/>
      <c r="N12" s="5">
        <f t="shared" si="1"/>
        <v>14</v>
      </c>
      <c r="O12" s="5">
        <f t="shared" si="1"/>
        <v>76</v>
      </c>
    </row>
    <row r="13" spans="1:15" ht="9">
      <c r="A13" s="9" t="s">
        <v>45</v>
      </c>
      <c r="B13" s="4">
        <v>61</v>
      </c>
      <c r="C13" s="4">
        <v>325</v>
      </c>
      <c r="D13" s="4"/>
      <c r="E13" s="4">
        <v>238</v>
      </c>
      <c r="F13" s="4">
        <v>1033</v>
      </c>
      <c r="G13" s="4"/>
      <c r="H13" s="4">
        <v>110</v>
      </c>
      <c r="I13" s="4">
        <v>192</v>
      </c>
      <c r="J13" s="4"/>
      <c r="K13" s="4">
        <v>1155</v>
      </c>
      <c r="L13" s="4">
        <v>824</v>
      </c>
      <c r="M13" s="4"/>
      <c r="N13" s="5">
        <f t="shared" si="1"/>
        <v>1564</v>
      </c>
      <c r="O13" s="5">
        <f t="shared" si="1"/>
        <v>2374</v>
      </c>
    </row>
    <row r="14" spans="1:15" s="28" customFormat="1" ht="9">
      <c r="A14" s="9" t="s">
        <v>46</v>
      </c>
      <c r="B14" s="4">
        <v>1</v>
      </c>
      <c r="C14" s="4">
        <v>1</v>
      </c>
      <c r="D14" s="4"/>
      <c r="E14" s="4">
        <v>8</v>
      </c>
      <c r="F14" s="4">
        <v>26</v>
      </c>
      <c r="G14" s="4"/>
      <c r="H14" s="4">
        <v>8</v>
      </c>
      <c r="I14" s="4">
        <v>4</v>
      </c>
      <c r="J14" s="4"/>
      <c r="K14" s="4">
        <v>89</v>
      </c>
      <c r="L14" s="4">
        <v>45</v>
      </c>
      <c r="M14" s="4"/>
      <c r="N14" s="5">
        <f t="shared" si="1"/>
        <v>106</v>
      </c>
      <c r="O14" s="5">
        <f t="shared" si="1"/>
        <v>76</v>
      </c>
    </row>
    <row r="15" spans="1:15" ht="9">
      <c r="A15" s="9" t="s">
        <v>24</v>
      </c>
      <c r="B15" s="4">
        <v>0</v>
      </c>
      <c r="C15" s="4">
        <v>0</v>
      </c>
      <c r="D15" s="4"/>
      <c r="E15" s="4">
        <v>5</v>
      </c>
      <c r="F15" s="4">
        <v>6</v>
      </c>
      <c r="G15" s="4"/>
      <c r="H15" s="4">
        <v>2</v>
      </c>
      <c r="I15" s="4">
        <v>20</v>
      </c>
      <c r="J15" s="4"/>
      <c r="K15" s="4">
        <v>173</v>
      </c>
      <c r="L15" s="4">
        <v>77</v>
      </c>
      <c r="M15" s="4"/>
      <c r="N15" s="5">
        <f t="shared" si="1"/>
        <v>180</v>
      </c>
      <c r="O15" s="5">
        <f t="shared" si="1"/>
        <v>103</v>
      </c>
    </row>
    <row r="16" spans="1:15" ht="9">
      <c r="A16" s="9" t="s">
        <v>25</v>
      </c>
      <c r="B16" s="4">
        <v>0</v>
      </c>
      <c r="C16" s="4">
        <v>0</v>
      </c>
      <c r="D16" s="4"/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/>
      <c r="K16" s="4">
        <v>0</v>
      </c>
      <c r="L16" s="4">
        <v>0</v>
      </c>
      <c r="M16" s="4"/>
      <c r="N16" s="5">
        <f t="shared" si="1"/>
        <v>0</v>
      </c>
      <c r="O16" s="5">
        <f t="shared" si="1"/>
        <v>0</v>
      </c>
    </row>
    <row r="17" spans="1:15" ht="9" customHeight="1">
      <c r="A17" s="9" t="s">
        <v>26</v>
      </c>
      <c r="B17" s="5">
        <v>0</v>
      </c>
      <c r="C17" s="5">
        <v>0</v>
      </c>
      <c r="D17" s="5"/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1"/>
        <v>0</v>
      </c>
      <c r="O17" s="5">
        <f t="shared" si="1"/>
        <v>0</v>
      </c>
    </row>
    <row r="18" spans="1:15" ht="9" customHeight="1">
      <c r="A18" s="9" t="s">
        <v>27</v>
      </c>
      <c r="B18" s="4">
        <v>0</v>
      </c>
      <c r="C18" s="4">
        <v>0</v>
      </c>
      <c r="D18" s="4"/>
      <c r="E18" s="4">
        <v>12</v>
      </c>
      <c r="F18" s="4">
        <v>28</v>
      </c>
      <c r="G18" s="4"/>
      <c r="H18" s="4">
        <v>2</v>
      </c>
      <c r="I18" s="4">
        <v>2</v>
      </c>
      <c r="J18" s="4"/>
      <c r="K18" s="4">
        <v>12</v>
      </c>
      <c r="L18" s="4">
        <v>3</v>
      </c>
      <c r="M18" s="4"/>
      <c r="N18" s="5">
        <f t="shared" si="1"/>
        <v>26</v>
      </c>
      <c r="O18" s="5">
        <f t="shared" si="1"/>
        <v>33</v>
      </c>
    </row>
    <row r="19" spans="1:15" ht="9">
      <c r="A19" s="9" t="s">
        <v>34</v>
      </c>
      <c r="B19" s="4">
        <v>0</v>
      </c>
      <c r="C19" s="4">
        <v>0</v>
      </c>
      <c r="D19" s="4"/>
      <c r="E19" s="4">
        <v>0</v>
      </c>
      <c r="F19" s="4">
        <v>0</v>
      </c>
      <c r="G19" s="4"/>
      <c r="H19" s="4">
        <v>1</v>
      </c>
      <c r="I19" s="4">
        <v>2</v>
      </c>
      <c r="J19" s="4"/>
      <c r="K19" s="4">
        <v>72</v>
      </c>
      <c r="L19" s="4">
        <v>20</v>
      </c>
      <c r="M19" s="4"/>
      <c r="N19" s="5">
        <f t="shared" si="1"/>
        <v>73</v>
      </c>
      <c r="O19" s="5">
        <f t="shared" si="1"/>
        <v>22</v>
      </c>
    </row>
    <row r="20" spans="1:15" ht="9">
      <c r="A20" s="8" t="s">
        <v>35</v>
      </c>
      <c r="B20" s="1">
        <v>68</v>
      </c>
      <c r="C20" s="1">
        <v>109</v>
      </c>
      <c r="D20" s="1"/>
      <c r="E20" s="1">
        <v>1158</v>
      </c>
      <c r="F20" s="1">
        <v>5094</v>
      </c>
      <c r="G20" s="1"/>
      <c r="H20" s="1">
        <v>448</v>
      </c>
      <c r="I20" s="1">
        <v>1013</v>
      </c>
      <c r="J20" s="1"/>
      <c r="K20" s="1">
        <v>3822</v>
      </c>
      <c r="L20" s="1">
        <v>2831</v>
      </c>
      <c r="M20" s="1"/>
      <c r="N20" s="2">
        <f t="shared" si="1"/>
        <v>5496</v>
      </c>
      <c r="O20" s="2">
        <f t="shared" si="1"/>
        <v>9047</v>
      </c>
    </row>
    <row r="21" spans="1:15" ht="9">
      <c r="A21" s="10" t="s">
        <v>36</v>
      </c>
      <c r="B21" s="7">
        <f aca="true" t="shared" si="2" ref="B21:O21">SUM(B11+B20)</f>
        <v>130</v>
      </c>
      <c r="C21" s="7">
        <f t="shared" si="2"/>
        <v>435</v>
      </c>
      <c r="D21" s="7">
        <f t="shared" si="2"/>
        <v>0</v>
      </c>
      <c r="E21" s="7">
        <f t="shared" si="2"/>
        <v>1424</v>
      </c>
      <c r="F21" s="7">
        <f t="shared" si="2"/>
        <v>6191</v>
      </c>
      <c r="G21" s="7">
        <f t="shared" si="2"/>
        <v>0</v>
      </c>
      <c r="H21" s="7">
        <f t="shared" si="2"/>
        <v>571</v>
      </c>
      <c r="I21" s="7">
        <f t="shared" si="2"/>
        <v>1233</v>
      </c>
      <c r="J21" s="7">
        <f t="shared" si="2"/>
        <v>0</v>
      </c>
      <c r="K21" s="7">
        <f t="shared" si="2"/>
        <v>5334</v>
      </c>
      <c r="L21" s="7">
        <f t="shared" si="2"/>
        <v>3872</v>
      </c>
      <c r="M21" s="7">
        <f t="shared" si="2"/>
        <v>0</v>
      </c>
      <c r="N21" s="7">
        <f t="shared" si="2"/>
        <v>7459</v>
      </c>
      <c r="O21" s="7">
        <f t="shared" si="2"/>
        <v>11731</v>
      </c>
    </row>
    <row r="22" spans="1:15" s="28" customFormat="1" ht="9">
      <c r="A22" s="8" t="s">
        <v>1</v>
      </c>
      <c r="B22" s="1">
        <f aca="true" t="shared" si="3" ref="B22:O22">SUM(B23:B31)</f>
        <v>0</v>
      </c>
      <c r="C22" s="1">
        <f t="shared" si="3"/>
        <v>0</v>
      </c>
      <c r="D22" s="1">
        <f t="shared" si="3"/>
        <v>0</v>
      </c>
      <c r="E22" s="1">
        <f t="shared" si="3"/>
        <v>24</v>
      </c>
      <c r="F22" s="1">
        <f t="shared" si="3"/>
        <v>20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30</v>
      </c>
      <c r="L22" s="1">
        <f t="shared" si="3"/>
        <v>20</v>
      </c>
      <c r="M22" s="1">
        <f t="shared" si="3"/>
        <v>0</v>
      </c>
      <c r="N22" s="1">
        <f t="shared" si="3"/>
        <v>54</v>
      </c>
      <c r="O22" s="1">
        <f t="shared" si="3"/>
        <v>40</v>
      </c>
    </row>
    <row r="23" spans="1:15" ht="9">
      <c r="A23" s="11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5">
        <f aca="true" t="shared" si="4" ref="N23:O32">SUM(B23+E23+H23+K23)</f>
        <v>0</v>
      </c>
      <c r="O23" s="5">
        <f t="shared" si="4"/>
        <v>0</v>
      </c>
    </row>
    <row r="24" spans="1:15" ht="9">
      <c r="A24" s="11" t="s">
        <v>29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5">
        <f t="shared" si="4"/>
        <v>0</v>
      </c>
      <c r="O24" s="5">
        <f t="shared" si="4"/>
        <v>0</v>
      </c>
    </row>
    <row r="25" spans="1:15" ht="9" customHeight="1">
      <c r="A25" s="11" t="s">
        <v>30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5">
        <f t="shared" si="4"/>
        <v>0</v>
      </c>
      <c r="O25" s="5">
        <f t="shared" si="4"/>
        <v>0</v>
      </c>
    </row>
    <row r="26" spans="1:15" ht="9" customHeight="1">
      <c r="A26" s="11" t="s">
        <v>31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5">
        <f t="shared" si="4"/>
        <v>0</v>
      </c>
      <c r="O26" s="5">
        <f t="shared" si="4"/>
        <v>0</v>
      </c>
    </row>
    <row r="27" spans="1:15" ht="9">
      <c r="A27" s="11" t="s">
        <v>55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5">
        <f t="shared" si="4"/>
        <v>0</v>
      </c>
      <c r="O27" s="5">
        <f t="shared" si="4"/>
        <v>0</v>
      </c>
    </row>
    <row r="28" spans="1:15" ht="9">
      <c r="A28" s="11" t="s">
        <v>56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5">
        <f t="shared" si="4"/>
        <v>0</v>
      </c>
      <c r="O28" s="5">
        <f t="shared" si="4"/>
        <v>0</v>
      </c>
    </row>
    <row r="29" spans="1:15" ht="9">
      <c r="A29" s="11" t="s">
        <v>47</v>
      </c>
      <c r="B29" s="4">
        <v>0</v>
      </c>
      <c r="C29" s="4">
        <v>0</v>
      </c>
      <c r="D29" s="4"/>
      <c r="E29" s="4">
        <v>2</v>
      </c>
      <c r="F29" s="4">
        <v>2</v>
      </c>
      <c r="G29" s="4"/>
      <c r="H29" s="4">
        <v>0</v>
      </c>
      <c r="I29" s="4">
        <v>0</v>
      </c>
      <c r="J29" s="4"/>
      <c r="K29" s="4">
        <v>28</v>
      </c>
      <c r="L29" s="4">
        <v>18</v>
      </c>
      <c r="M29" s="4"/>
      <c r="N29" s="5">
        <f t="shared" si="4"/>
        <v>30</v>
      </c>
      <c r="O29" s="5">
        <f t="shared" si="4"/>
        <v>20</v>
      </c>
    </row>
    <row r="30" spans="1:15" s="28" customFormat="1" ht="9">
      <c r="A30" s="11" t="s">
        <v>48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5">
        <f t="shared" si="4"/>
        <v>0</v>
      </c>
      <c r="O30" s="5">
        <f t="shared" si="4"/>
        <v>0</v>
      </c>
    </row>
    <row r="31" spans="1:15" ht="9">
      <c r="A31" s="11" t="s">
        <v>32</v>
      </c>
      <c r="B31" s="4">
        <v>0</v>
      </c>
      <c r="C31" s="4">
        <v>0</v>
      </c>
      <c r="D31" s="4"/>
      <c r="E31" s="4">
        <v>22</v>
      </c>
      <c r="F31" s="4">
        <v>18</v>
      </c>
      <c r="G31" s="4"/>
      <c r="H31" s="4">
        <v>0</v>
      </c>
      <c r="I31" s="4">
        <v>0</v>
      </c>
      <c r="J31" s="4"/>
      <c r="K31" s="4">
        <v>2</v>
      </c>
      <c r="L31" s="4">
        <v>2</v>
      </c>
      <c r="M31" s="4"/>
      <c r="N31" s="5">
        <f t="shared" si="4"/>
        <v>24</v>
      </c>
      <c r="O31" s="5">
        <f t="shared" si="4"/>
        <v>20</v>
      </c>
    </row>
    <row r="32" spans="1:15" ht="9">
      <c r="A32" s="8" t="s">
        <v>2</v>
      </c>
      <c r="B32" s="1">
        <v>0</v>
      </c>
      <c r="C32" s="1">
        <v>0</v>
      </c>
      <c r="D32" s="1">
        <v>0</v>
      </c>
      <c r="E32" s="1">
        <v>32</v>
      </c>
      <c r="F32" s="1">
        <v>89</v>
      </c>
      <c r="G32" s="1"/>
      <c r="H32" s="1">
        <v>0</v>
      </c>
      <c r="I32" s="1">
        <v>0</v>
      </c>
      <c r="J32" s="1"/>
      <c r="K32" s="1">
        <v>58</v>
      </c>
      <c r="L32" s="1">
        <v>19</v>
      </c>
      <c r="M32" s="1"/>
      <c r="N32" s="2">
        <f t="shared" si="4"/>
        <v>90</v>
      </c>
      <c r="O32" s="2">
        <f t="shared" si="4"/>
        <v>108</v>
      </c>
    </row>
    <row r="33" spans="1:15" ht="9">
      <c r="A33" s="10" t="s">
        <v>3</v>
      </c>
      <c r="B33" s="7">
        <f aca="true" t="shared" si="5" ref="B33:O33">SUM(B23:B32)</f>
        <v>0</v>
      </c>
      <c r="C33" s="7">
        <f t="shared" si="5"/>
        <v>0</v>
      </c>
      <c r="D33" s="7">
        <f t="shared" si="5"/>
        <v>0</v>
      </c>
      <c r="E33" s="7">
        <f t="shared" si="5"/>
        <v>56</v>
      </c>
      <c r="F33" s="7">
        <f t="shared" si="5"/>
        <v>109</v>
      </c>
      <c r="G33" s="7">
        <f t="shared" si="5"/>
        <v>0</v>
      </c>
      <c r="H33" s="7">
        <f t="shared" si="5"/>
        <v>0</v>
      </c>
      <c r="I33" s="7">
        <f t="shared" si="5"/>
        <v>0</v>
      </c>
      <c r="J33" s="7">
        <f t="shared" si="5"/>
        <v>0</v>
      </c>
      <c r="K33" s="7">
        <f t="shared" si="5"/>
        <v>88</v>
      </c>
      <c r="L33" s="7">
        <f t="shared" si="5"/>
        <v>39</v>
      </c>
      <c r="M33" s="7">
        <f t="shared" si="5"/>
        <v>0</v>
      </c>
      <c r="N33" s="7">
        <f t="shared" si="5"/>
        <v>144</v>
      </c>
      <c r="O33" s="7">
        <f t="shared" si="5"/>
        <v>148</v>
      </c>
    </row>
    <row r="34" spans="1:15" ht="9">
      <c r="A34" s="30" t="s">
        <v>70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9" customHeight="1">
      <c r="A35" s="31" t="s">
        <v>71</v>
      </c>
      <c r="B35" s="7">
        <v>0</v>
      </c>
      <c r="C35" s="7">
        <v>0</v>
      </c>
      <c r="D35" s="7"/>
      <c r="E35" s="7">
        <v>164</v>
      </c>
      <c r="F35" s="7">
        <v>803</v>
      </c>
      <c r="G35" s="7"/>
      <c r="H35" s="7">
        <v>6</v>
      </c>
      <c r="I35" s="7">
        <v>4</v>
      </c>
      <c r="J35" s="7"/>
      <c r="K35" s="7">
        <v>701</v>
      </c>
      <c r="L35" s="7">
        <v>360</v>
      </c>
      <c r="M35" s="7"/>
      <c r="N35" s="3">
        <f>SUM(B35+E35+H35+K35)</f>
        <v>871</v>
      </c>
      <c r="O35" s="3">
        <f>SUM(C35+F35+I35+L35)</f>
        <v>1167</v>
      </c>
    </row>
    <row r="36" spans="1:15" ht="9">
      <c r="A36" s="10" t="s">
        <v>4</v>
      </c>
      <c r="B36" s="7">
        <f aca="true" t="shared" si="6" ref="B36:O36">+SUM(B21+B33+B35)</f>
        <v>130</v>
      </c>
      <c r="C36" s="7">
        <f t="shared" si="6"/>
        <v>435</v>
      </c>
      <c r="D36" s="7">
        <f t="shared" si="6"/>
        <v>0</v>
      </c>
      <c r="E36" s="7">
        <f t="shared" si="6"/>
        <v>1644</v>
      </c>
      <c r="F36" s="7">
        <f t="shared" si="6"/>
        <v>7103</v>
      </c>
      <c r="G36" s="7">
        <f t="shared" si="6"/>
        <v>0</v>
      </c>
      <c r="H36" s="7">
        <f t="shared" si="6"/>
        <v>577</v>
      </c>
      <c r="I36" s="7">
        <f t="shared" si="6"/>
        <v>1237</v>
      </c>
      <c r="J36" s="7">
        <f t="shared" si="6"/>
        <v>0</v>
      </c>
      <c r="K36" s="7">
        <f t="shared" si="6"/>
        <v>6123</v>
      </c>
      <c r="L36" s="7">
        <f t="shared" si="6"/>
        <v>4271</v>
      </c>
      <c r="M36" s="7">
        <f t="shared" si="6"/>
        <v>0</v>
      </c>
      <c r="N36" s="7">
        <f t="shared" si="6"/>
        <v>8474</v>
      </c>
      <c r="O36" s="7">
        <f t="shared" si="6"/>
        <v>13046</v>
      </c>
    </row>
    <row r="37" spans="1:15" ht="9">
      <c r="A37" s="8" t="s">
        <v>5</v>
      </c>
      <c r="B37" s="1">
        <v>0</v>
      </c>
      <c r="C37" s="1">
        <v>0</v>
      </c>
      <c r="D37" s="1"/>
      <c r="E37" s="1">
        <v>147</v>
      </c>
      <c r="F37" s="1">
        <v>249</v>
      </c>
      <c r="G37" s="1"/>
      <c r="H37" s="1">
        <v>15</v>
      </c>
      <c r="I37" s="1">
        <v>4</v>
      </c>
      <c r="J37" s="1"/>
      <c r="K37" s="1">
        <v>1021</v>
      </c>
      <c r="L37" s="1">
        <v>281</v>
      </c>
      <c r="M37" s="1"/>
      <c r="N37" s="2">
        <f aca="true" t="shared" si="7" ref="N37:O39">SUM(B37+E37+H37+K37)</f>
        <v>1183</v>
      </c>
      <c r="O37" s="2">
        <f t="shared" si="7"/>
        <v>534</v>
      </c>
    </row>
    <row r="38" spans="1:15" ht="9">
      <c r="A38" s="8" t="s">
        <v>6</v>
      </c>
      <c r="B38" s="1">
        <v>0</v>
      </c>
      <c r="C38" s="1">
        <v>0</v>
      </c>
      <c r="D38" s="1"/>
      <c r="E38" s="1">
        <v>7</v>
      </c>
      <c r="F38" s="1">
        <v>48</v>
      </c>
      <c r="G38" s="1"/>
      <c r="H38" s="1">
        <v>11</v>
      </c>
      <c r="I38" s="1">
        <v>8</v>
      </c>
      <c r="J38" s="1"/>
      <c r="K38" s="1">
        <v>164</v>
      </c>
      <c r="L38" s="1">
        <v>72</v>
      </c>
      <c r="M38" s="1"/>
      <c r="N38" s="2">
        <f t="shared" si="7"/>
        <v>182</v>
      </c>
      <c r="O38" s="2">
        <f t="shared" si="7"/>
        <v>128</v>
      </c>
    </row>
    <row r="39" spans="1:15" s="28" customFormat="1" ht="9">
      <c r="A39" s="11" t="s">
        <v>7</v>
      </c>
      <c r="B39" s="4">
        <v>0</v>
      </c>
      <c r="C39" s="4">
        <v>0</v>
      </c>
      <c r="D39" s="4"/>
      <c r="E39" s="4">
        <v>6</v>
      </c>
      <c r="F39" s="4">
        <v>46</v>
      </c>
      <c r="G39" s="4"/>
      <c r="H39" s="4">
        <v>10</v>
      </c>
      <c r="I39" s="4">
        <v>8</v>
      </c>
      <c r="J39" s="4"/>
      <c r="K39" s="4">
        <v>162</v>
      </c>
      <c r="L39" s="4">
        <v>72</v>
      </c>
      <c r="M39" s="4"/>
      <c r="N39" s="5">
        <f t="shared" si="7"/>
        <v>178</v>
      </c>
      <c r="O39" s="5">
        <f t="shared" si="7"/>
        <v>126</v>
      </c>
    </row>
    <row r="40" spans="1:15" ht="9">
      <c r="A40" s="10" t="s">
        <v>8</v>
      </c>
      <c r="B40" s="7">
        <f aca="true" t="shared" si="8" ref="B40:O40">SUM(B36:B38)</f>
        <v>130</v>
      </c>
      <c r="C40" s="7">
        <f t="shared" si="8"/>
        <v>435</v>
      </c>
      <c r="D40" s="7">
        <f t="shared" si="8"/>
        <v>0</v>
      </c>
      <c r="E40" s="7">
        <f t="shared" si="8"/>
        <v>1798</v>
      </c>
      <c r="F40" s="7">
        <f t="shared" si="8"/>
        <v>7400</v>
      </c>
      <c r="G40" s="7">
        <f t="shared" si="8"/>
        <v>0</v>
      </c>
      <c r="H40" s="7">
        <f t="shared" si="8"/>
        <v>603</v>
      </c>
      <c r="I40" s="7">
        <f t="shared" si="8"/>
        <v>1249</v>
      </c>
      <c r="J40" s="7">
        <f t="shared" si="8"/>
        <v>0</v>
      </c>
      <c r="K40" s="7">
        <f t="shared" si="8"/>
        <v>7308</v>
      </c>
      <c r="L40" s="7">
        <f t="shared" si="8"/>
        <v>4624</v>
      </c>
      <c r="M40" s="7">
        <f t="shared" si="8"/>
        <v>0</v>
      </c>
      <c r="N40" s="7">
        <f t="shared" si="8"/>
        <v>9839</v>
      </c>
      <c r="O40" s="7">
        <f t="shared" si="8"/>
        <v>13708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&amp;C150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B44" sqref="B44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4.2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6.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3.25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58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1">
        <f aca="true" t="shared" si="0" ref="B11:M11">SUM(B12:B19)</f>
        <v>30</v>
      </c>
      <c r="C11" s="1">
        <f t="shared" si="0"/>
        <v>68</v>
      </c>
      <c r="D11" s="1">
        <f t="shared" si="0"/>
        <v>0</v>
      </c>
      <c r="E11" s="1">
        <f t="shared" si="0"/>
        <v>27</v>
      </c>
      <c r="F11" s="1">
        <f t="shared" si="0"/>
        <v>49</v>
      </c>
      <c r="G11" s="1">
        <f t="shared" si="0"/>
        <v>0</v>
      </c>
      <c r="H11" s="1">
        <f t="shared" si="0"/>
        <v>117</v>
      </c>
      <c r="I11" s="1">
        <f t="shared" si="0"/>
        <v>204</v>
      </c>
      <c r="J11" s="1">
        <f t="shared" si="0"/>
        <v>1039</v>
      </c>
      <c r="K11" s="1">
        <f t="shared" si="0"/>
        <v>1291</v>
      </c>
      <c r="L11" s="1">
        <f t="shared" si="0"/>
        <v>739</v>
      </c>
      <c r="M11" s="1">
        <f t="shared" si="0"/>
        <v>1202</v>
      </c>
      <c r="N11" s="2">
        <f aca="true" t="shared" si="1" ref="N11:N20">SUM(B11+E11+H11+K11)</f>
        <v>1465</v>
      </c>
      <c r="O11" s="2">
        <f aca="true" t="shared" si="2" ref="O11:O20">SUM(C11+F11+I11+L11)</f>
        <v>1060</v>
      </c>
    </row>
    <row r="12" spans="1:15" ht="9">
      <c r="A12" s="9" t="s">
        <v>23</v>
      </c>
      <c r="B12" s="4">
        <v>0</v>
      </c>
      <c r="C12" s="4">
        <v>0</v>
      </c>
      <c r="D12" s="4"/>
      <c r="E12" s="4">
        <v>0</v>
      </c>
      <c r="F12" s="4">
        <v>0</v>
      </c>
      <c r="G12" s="4"/>
      <c r="H12" s="4">
        <v>0</v>
      </c>
      <c r="I12" s="4">
        <v>0</v>
      </c>
      <c r="J12" s="4"/>
      <c r="K12" s="4">
        <v>0</v>
      </c>
      <c r="L12" s="4">
        <v>0</v>
      </c>
      <c r="M12" s="4"/>
      <c r="N12" s="2">
        <f t="shared" si="1"/>
        <v>0</v>
      </c>
      <c r="O12" s="2">
        <f t="shared" si="2"/>
        <v>0</v>
      </c>
    </row>
    <row r="13" spans="1:15" ht="9">
      <c r="A13" s="9" t="s">
        <v>45</v>
      </c>
      <c r="B13" s="4">
        <v>30</v>
      </c>
      <c r="C13" s="4">
        <v>68</v>
      </c>
      <c r="D13" s="4"/>
      <c r="E13" s="4">
        <v>21</v>
      </c>
      <c r="F13" s="4">
        <v>42</v>
      </c>
      <c r="G13" s="4"/>
      <c r="H13" s="4">
        <v>104</v>
      </c>
      <c r="I13" s="4">
        <v>176</v>
      </c>
      <c r="J13" s="4">
        <v>1039</v>
      </c>
      <c r="K13" s="4">
        <v>1030</v>
      </c>
      <c r="L13" s="4">
        <v>620</v>
      </c>
      <c r="M13" s="4">
        <v>1202</v>
      </c>
      <c r="N13" s="5">
        <f t="shared" si="1"/>
        <v>1185</v>
      </c>
      <c r="O13" s="5">
        <f t="shared" si="2"/>
        <v>906</v>
      </c>
    </row>
    <row r="14" spans="1:15" s="28" customFormat="1" ht="9">
      <c r="A14" s="9" t="s">
        <v>46</v>
      </c>
      <c r="B14" s="4">
        <v>0</v>
      </c>
      <c r="C14" s="4">
        <v>0</v>
      </c>
      <c r="D14" s="4">
        <v>0</v>
      </c>
      <c r="E14" s="4">
        <v>1</v>
      </c>
      <c r="F14" s="4">
        <v>1</v>
      </c>
      <c r="G14" s="4"/>
      <c r="H14" s="4">
        <v>8</v>
      </c>
      <c r="I14" s="4">
        <v>4</v>
      </c>
      <c r="J14" s="4"/>
      <c r="K14" s="4">
        <v>85</v>
      </c>
      <c r="L14" s="4">
        <v>41</v>
      </c>
      <c r="M14" s="4"/>
      <c r="N14" s="5">
        <f t="shared" si="1"/>
        <v>94</v>
      </c>
      <c r="O14" s="5">
        <f t="shared" si="2"/>
        <v>46</v>
      </c>
    </row>
    <row r="15" spans="1:15" ht="9">
      <c r="A15" s="9" t="s">
        <v>24</v>
      </c>
      <c r="B15" s="4">
        <v>0</v>
      </c>
      <c r="C15" s="4">
        <v>0</v>
      </c>
      <c r="D15" s="4">
        <v>0</v>
      </c>
      <c r="E15" s="4">
        <v>5</v>
      </c>
      <c r="F15" s="4">
        <v>6</v>
      </c>
      <c r="G15" s="4"/>
      <c r="H15" s="4">
        <v>2</v>
      </c>
      <c r="I15" s="4">
        <v>20</v>
      </c>
      <c r="J15" s="4"/>
      <c r="K15" s="4">
        <v>167</v>
      </c>
      <c r="L15" s="4">
        <v>75</v>
      </c>
      <c r="M15" s="4"/>
      <c r="N15" s="5">
        <f t="shared" si="1"/>
        <v>174</v>
      </c>
      <c r="O15" s="5">
        <f t="shared" si="2"/>
        <v>101</v>
      </c>
    </row>
    <row r="16" spans="1:15" ht="9">
      <c r="A16" s="9" t="s">
        <v>25</v>
      </c>
      <c r="B16" s="4">
        <v>0</v>
      </c>
      <c r="C16" s="4">
        <v>0</v>
      </c>
      <c r="D16" s="4"/>
      <c r="E16" s="4">
        <v>0</v>
      </c>
      <c r="F16" s="4">
        <v>0</v>
      </c>
      <c r="G16" s="4"/>
      <c r="H16" s="4">
        <v>0</v>
      </c>
      <c r="I16" s="4">
        <v>0</v>
      </c>
      <c r="J16" s="4"/>
      <c r="K16" s="4">
        <v>0</v>
      </c>
      <c r="L16" s="4">
        <v>0</v>
      </c>
      <c r="M16" s="4">
        <v>0</v>
      </c>
      <c r="N16" s="5">
        <f t="shared" si="1"/>
        <v>0</v>
      </c>
      <c r="O16" s="5">
        <f t="shared" si="2"/>
        <v>0</v>
      </c>
    </row>
    <row r="17" spans="1:15" ht="9" customHeight="1">
      <c r="A17" s="9" t="s">
        <v>26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/>
      <c r="K17" s="4">
        <v>0</v>
      </c>
      <c r="L17" s="4">
        <v>0</v>
      </c>
      <c r="M17" s="4">
        <v>0</v>
      </c>
      <c r="N17" s="5">
        <f t="shared" si="1"/>
        <v>0</v>
      </c>
      <c r="O17" s="5">
        <f t="shared" si="2"/>
        <v>0</v>
      </c>
    </row>
    <row r="18" spans="1:15" ht="9" customHeight="1">
      <c r="A18" s="9" t="s">
        <v>27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2</v>
      </c>
      <c r="I18" s="4">
        <v>2</v>
      </c>
      <c r="J18" s="4"/>
      <c r="K18" s="4">
        <v>8</v>
      </c>
      <c r="L18" s="4">
        <v>2</v>
      </c>
      <c r="M18" s="4"/>
      <c r="N18" s="5">
        <f t="shared" si="1"/>
        <v>10</v>
      </c>
      <c r="O18" s="5">
        <f t="shared" si="2"/>
        <v>4</v>
      </c>
    </row>
    <row r="19" spans="1:15" ht="9">
      <c r="A19" s="9" t="s">
        <v>34</v>
      </c>
      <c r="B19" s="4">
        <v>0</v>
      </c>
      <c r="C19" s="4">
        <v>0</v>
      </c>
      <c r="D19" s="4"/>
      <c r="E19" s="4">
        <v>0</v>
      </c>
      <c r="F19" s="4">
        <v>0</v>
      </c>
      <c r="G19" s="4"/>
      <c r="H19" s="4">
        <v>1</v>
      </c>
      <c r="I19" s="4">
        <v>2</v>
      </c>
      <c r="J19" s="4"/>
      <c r="K19" s="4">
        <v>1</v>
      </c>
      <c r="L19" s="4">
        <v>1</v>
      </c>
      <c r="M19" s="4"/>
      <c r="N19" s="5">
        <f t="shared" si="1"/>
        <v>2</v>
      </c>
      <c r="O19" s="5">
        <f t="shared" si="2"/>
        <v>3</v>
      </c>
    </row>
    <row r="20" spans="1:15" ht="9">
      <c r="A20" s="8" t="s">
        <v>35</v>
      </c>
      <c r="B20" s="1">
        <v>63</v>
      </c>
      <c r="C20" s="1">
        <v>89</v>
      </c>
      <c r="D20" s="1"/>
      <c r="E20" s="1">
        <v>153</v>
      </c>
      <c r="F20" s="1">
        <v>374</v>
      </c>
      <c r="G20" s="1"/>
      <c r="H20" s="1">
        <v>417</v>
      </c>
      <c r="I20" s="1">
        <v>883</v>
      </c>
      <c r="J20" s="1"/>
      <c r="K20" s="1">
        <v>3200</v>
      </c>
      <c r="L20" s="1">
        <v>2251</v>
      </c>
      <c r="M20" s="1"/>
      <c r="N20" s="2">
        <f t="shared" si="1"/>
        <v>3833</v>
      </c>
      <c r="O20" s="2">
        <f t="shared" si="2"/>
        <v>3597</v>
      </c>
    </row>
    <row r="21" spans="1:15" ht="9">
      <c r="A21" s="10" t="s">
        <v>36</v>
      </c>
      <c r="B21" s="3">
        <f aca="true" t="shared" si="3" ref="B21:O21">SUM(B11+B20)</f>
        <v>93</v>
      </c>
      <c r="C21" s="3">
        <f t="shared" si="3"/>
        <v>157</v>
      </c>
      <c r="D21" s="3">
        <f t="shared" si="3"/>
        <v>0</v>
      </c>
      <c r="E21" s="3">
        <f t="shared" si="3"/>
        <v>180</v>
      </c>
      <c r="F21" s="3">
        <f t="shared" si="3"/>
        <v>423</v>
      </c>
      <c r="G21" s="3">
        <f t="shared" si="3"/>
        <v>0</v>
      </c>
      <c r="H21" s="3">
        <f t="shared" si="3"/>
        <v>534</v>
      </c>
      <c r="I21" s="3">
        <f t="shared" si="3"/>
        <v>1087</v>
      </c>
      <c r="J21" s="3">
        <f t="shared" si="3"/>
        <v>1039</v>
      </c>
      <c r="K21" s="3">
        <f t="shared" si="3"/>
        <v>4491</v>
      </c>
      <c r="L21" s="3">
        <f t="shared" si="3"/>
        <v>2990</v>
      </c>
      <c r="M21" s="3">
        <f t="shared" si="3"/>
        <v>1202</v>
      </c>
      <c r="N21" s="3">
        <f t="shared" si="3"/>
        <v>5298</v>
      </c>
      <c r="O21" s="3">
        <f t="shared" si="3"/>
        <v>4657</v>
      </c>
    </row>
    <row r="22" spans="1:15" s="28" customFormat="1" ht="9">
      <c r="A22" s="8" t="s">
        <v>1</v>
      </c>
      <c r="B22" s="1">
        <f aca="true" t="shared" si="4" ref="B22:O22">SUM(B23:B31)</f>
        <v>0</v>
      </c>
      <c r="C22" s="1">
        <f t="shared" si="4"/>
        <v>0</v>
      </c>
      <c r="D22" s="1">
        <f t="shared" si="4"/>
        <v>0</v>
      </c>
      <c r="E22" s="1">
        <f t="shared" si="4"/>
        <v>3</v>
      </c>
      <c r="F22" s="1">
        <f t="shared" si="4"/>
        <v>3</v>
      </c>
      <c r="G22" s="1">
        <f t="shared" si="4"/>
        <v>0</v>
      </c>
      <c r="H22" s="1">
        <f t="shared" si="4"/>
        <v>0</v>
      </c>
      <c r="I22" s="1">
        <f t="shared" si="4"/>
        <v>0</v>
      </c>
      <c r="J22" s="1">
        <f t="shared" si="4"/>
        <v>0</v>
      </c>
      <c r="K22" s="1">
        <f t="shared" si="4"/>
        <v>2</v>
      </c>
      <c r="L22" s="1">
        <f t="shared" si="4"/>
        <v>2</v>
      </c>
      <c r="M22" s="1">
        <f t="shared" si="4"/>
        <v>0</v>
      </c>
      <c r="N22" s="1">
        <f t="shared" si="4"/>
        <v>5</v>
      </c>
      <c r="O22" s="1">
        <f t="shared" si="4"/>
        <v>5</v>
      </c>
    </row>
    <row r="23" spans="1:15" ht="9">
      <c r="A23" s="11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2">
        <f aca="true" t="shared" si="5" ref="N23:N32">SUM(B23+E23+H23+K23)</f>
        <v>0</v>
      </c>
      <c r="O23" s="2">
        <f aca="true" t="shared" si="6" ref="O23:O32">SUM(C23+F23+I23+L23)</f>
        <v>0</v>
      </c>
    </row>
    <row r="24" spans="1:15" ht="9">
      <c r="A24" s="11" t="s">
        <v>29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5">
        <f t="shared" si="5"/>
        <v>0</v>
      </c>
      <c r="O24" s="5">
        <f t="shared" si="6"/>
        <v>0</v>
      </c>
    </row>
    <row r="25" spans="1:15" ht="9" customHeight="1">
      <c r="A25" s="11" t="s">
        <v>30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5">
        <f t="shared" si="5"/>
        <v>0</v>
      </c>
      <c r="O25" s="5">
        <f t="shared" si="6"/>
        <v>0</v>
      </c>
    </row>
    <row r="26" spans="1:15" ht="9" customHeight="1">
      <c r="A26" s="11" t="s">
        <v>31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5">
        <f t="shared" si="5"/>
        <v>0</v>
      </c>
      <c r="O26" s="5">
        <f t="shared" si="6"/>
        <v>0</v>
      </c>
    </row>
    <row r="27" spans="1:15" ht="9">
      <c r="A27" s="11" t="s">
        <v>55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5">
        <f t="shared" si="5"/>
        <v>0</v>
      </c>
      <c r="O27" s="5">
        <f t="shared" si="6"/>
        <v>0</v>
      </c>
    </row>
    <row r="28" spans="1:15" ht="9">
      <c r="A28" s="11" t="s">
        <v>56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5">
        <f t="shared" si="5"/>
        <v>0</v>
      </c>
      <c r="O28" s="5">
        <f t="shared" si="6"/>
        <v>0</v>
      </c>
    </row>
    <row r="29" spans="1:15" ht="9">
      <c r="A29" s="11" t="s">
        <v>47</v>
      </c>
      <c r="B29" s="4">
        <v>0</v>
      </c>
      <c r="C29" s="4">
        <v>0</v>
      </c>
      <c r="D29" s="4"/>
      <c r="E29" s="4">
        <v>2</v>
      </c>
      <c r="F29" s="4">
        <v>2</v>
      </c>
      <c r="G29" s="4"/>
      <c r="H29" s="4">
        <v>0</v>
      </c>
      <c r="I29" s="4">
        <v>0</v>
      </c>
      <c r="J29" s="4"/>
      <c r="K29" s="4">
        <v>0</v>
      </c>
      <c r="L29" s="4">
        <v>0</v>
      </c>
      <c r="M29" s="4"/>
      <c r="N29" s="5">
        <f t="shared" si="5"/>
        <v>2</v>
      </c>
      <c r="O29" s="5">
        <f t="shared" si="6"/>
        <v>2</v>
      </c>
    </row>
    <row r="30" spans="1:15" s="28" customFormat="1" ht="9">
      <c r="A30" s="11" t="s">
        <v>48</v>
      </c>
      <c r="B30" s="4">
        <v>0</v>
      </c>
      <c r="C30" s="4">
        <v>0</v>
      </c>
      <c r="D30" s="4"/>
      <c r="E30" s="4">
        <v>0</v>
      </c>
      <c r="F30" s="4">
        <v>0</v>
      </c>
      <c r="G30" s="4"/>
      <c r="H30" s="4">
        <v>0</v>
      </c>
      <c r="I30" s="4">
        <v>0</v>
      </c>
      <c r="J30" s="2"/>
      <c r="K30" s="2">
        <v>0</v>
      </c>
      <c r="L30" s="2">
        <v>0</v>
      </c>
      <c r="M30" s="2">
        <v>0</v>
      </c>
      <c r="N30" s="5">
        <f t="shared" si="5"/>
        <v>0</v>
      </c>
      <c r="O30" s="5">
        <f t="shared" si="6"/>
        <v>0</v>
      </c>
    </row>
    <row r="31" spans="1:15" ht="9">
      <c r="A31" s="11" t="s">
        <v>32</v>
      </c>
      <c r="B31" s="4">
        <v>0</v>
      </c>
      <c r="C31" s="4">
        <v>0</v>
      </c>
      <c r="D31" s="4"/>
      <c r="E31" s="4">
        <v>1</v>
      </c>
      <c r="F31" s="4">
        <v>1</v>
      </c>
      <c r="G31" s="4"/>
      <c r="H31" s="4">
        <v>0</v>
      </c>
      <c r="I31" s="4">
        <v>0</v>
      </c>
      <c r="J31" s="4"/>
      <c r="K31" s="4">
        <v>2</v>
      </c>
      <c r="L31" s="4">
        <v>2</v>
      </c>
      <c r="M31" s="4"/>
      <c r="N31" s="5">
        <f t="shared" si="5"/>
        <v>3</v>
      </c>
      <c r="O31" s="5">
        <f t="shared" si="6"/>
        <v>3</v>
      </c>
    </row>
    <row r="32" spans="1:15" ht="9">
      <c r="A32" s="8" t="s">
        <v>2</v>
      </c>
      <c r="B32" s="4">
        <v>0</v>
      </c>
      <c r="C32" s="4">
        <v>0</v>
      </c>
      <c r="D32" s="1"/>
      <c r="E32" s="1">
        <v>0</v>
      </c>
      <c r="F32" s="1">
        <v>0</v>
      </c>
      <c r="G32" s="1"/>
      <c r="H32" s="4">
        <v>0</v>
      </c>
      <c r="I32" s="4">
        <v>0</v>
      </c>
      <c r="J32" s="1"/>
      <c r="K32" s="1">
        <v>1</v>
      </c>
      <c r="L32" s="1">
        <v>2</v>
      </c>
      <c r="M32" s="1"/>
      <c r="N32" s="2">
        <f t="shared" si="5"/>
        <v>1</v>
      </c>
      <c r="O32" s="2">
        <f t="shared" si="6"/>
        <v>2</v>
      </c>
    </row>
    <row r="33" spans="1:15" ht="9">
      <c r="A33" s="10" t="s">
        <v>3</v>
      </c>
      <c r="B33" s="3">
        <f aca="true" t="shared" si="7" ref="B33:O33">SUM(B23:B32)</f>
        <v>0</v>
      </c>
      <c r="C33" s="3">
        <f t="shared" si="7"/>
        <v>0</v>
      </c>
      <c r="D33" s="3">
        <f t="shared" si="7"/>
        <v>0</v>
      </c>
      <c r="E33" s="3">
        <f t="shared" si="7"/>
        <v>3</v>
      </c>
      <c r="F33" s="3">
        <f t="shared" si="7"/>
        <v>3</v>
      </c>
      <c r="G33" s="3">
        <f t="shared" si="7"/>
        <v>0</v>
      </c>
      <c r="H33" s="3">
        <f t="shared" si="7"/>
        <v>0</v>
      </c>
      <c r="I33" s="3">
        <f t="shared" si="7"/>
        <v>0</v>
      </c>
      <c r="J33" s="3">
        <f t="shared" si="7"/>
        <v>0</v>
      </c>
      <c r="K33" s="3">
        <f t="shared" si="7"/>
        <v>3</v>
      </c>
      <c r="L33" s="3">
        <f t="shared" si="7"/>
        <v>4</v>
      </c>
      <c r="M33" s="3">
        <f t="shared" si="7"/>
        <v>0</v>
      </c>
      <c r="N33" s="3">
        <f t="shared" si="7"/>
        <v>6</v>
      </c>
      <c r="O33" s="3">
        <f t="shared" si="7"/>
        <v>7</v>
      </c>
    </row>
    <row r="34" spans="1:15" ht="9">
      <c r="A34" s="30" t="s">
        <v>70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9" customHeight="1">
      <c r="A35" s="31" t="s">
        <v>71</v>
      </c>
      <c r="B35" s="7">
        <v>0</v>
      </c>
      <c r="C35" s="7">
        <v>0</v>
      </c>
      <c r="D35" s="7"/>
      <c r="E35" s="7">
        <v>10</v>
      </c>
      <c r="F35" s="7">
        <v>69</v>
      </c>
      <c r="G35" s="7"/>
      <c r="H35" s="7">
        <v>6</v>
      </c>
      <c r="I35" s="7">
        <v>4</v>
      </c>
      <c r="J35" s="7"/>
      <c r="K35" s="7">
        <v>81</v>
      </c>
      <c r="L35" s="7">
        <v>53</v>
      </c>
      <c r="M35" s="7"/>
      <c r="N35" s="3">
        <f>SUM(B35+E35+H35+K35)</f>
        <v>97</v>
      </c>
      <c r="O35" s="3">
        <f>SUM(C35+F35+I35+L35)</f>
        <v>126</v>
      </c>
    </row>
    <row r="36" spans="1:15" ht="9">
      <c r="A36" s="10" t="s">
        <v>4</v>
      </c>
      <c r="B36" s="7">
        <f aca="true" t="shared" si="8" ref="B36:O36">SUM(B21+B33+B35)</f>
        <v>93</v>
      </c>
      <c r="C36" s="7">
        <f t="shared" si="8"/>
        <v>157</v>
      </c>
      <c r="D36" s="7">
        <f t="shared" si="8"/>
        <v>0</v>
      </c>
      <c r="E36" s="7">
        <f t="shared" si="8"/>
        <v>193</v>
      </c>
      <c r="F36" s="7">
        <f t="shared" si="8"/>
        <v>495</v>
      </c>
      <c r="G36" s="7">
        <f t="shared" si="8"/>
        <v>0</v>
      </c>
      <c r="H36" s="7">
        <f t="shared" si="8"/>
        <v>540</v>
      </c>
      <c r="I36" s="7">
        <f t="shared" si="8"/>
        <v>1091</v>
      </c>
      <c r="J36" s="7">
        <f t="shared" si="8"/>
        <v>1039</v>
      </c>
      <c r="K36" s="7">
        <f t="shared" si="8"/>
        <v>4575</v>
      </c>
      <c r="L36" s="7">
        <f t="shared" si="8"/>
        <v>3047</v>
      </c>
      <c r="M36" s="7">
        <f t="shared" si="8"/>
        <v>1202</v>
      </c>
      <c r="N36" s="7">
        <f t="shared" si="8"/>
        <v>5401</v>
      </c>
      <c r="O36" s="7">
        <f t="shared" si="8"/>
        <v>4790</v>
      </c>
    </row>
    <row r="37" spans="1:15" ht="9">
      <c r="A37" s="8" t="s">
        <v>5</v>
      </c>
      <c r="B37" s="1">
        <v>0</v>
      </c>
      <c r="C37" s="1">
        <v>0</v>
      </c>
      <c r="D37" s="1"/>
      <c r="E37" s="1">
        <v>12</v>
      </c>
      <c r="F37" s="1">
        <v>14</v>
      </c>
      <c r="G37" s="1"/>
      <c r="H37" s="1">
        <v>15</v>
      </c>
      <c r="I37" s="1">
        <v>4</v>
      </c>
      <c r="J37" s="1"/>
      <c r="K37" s="1">
        <v>197</v>
      </c>
      <c r="L37" s="1">
        <v>46</v>
      </c>
      <c r="M37" s="1"/>
      <c r="N37" s="2">
        <f aca="true" t="shared" si="9" ref="N37:O39">SUM(B37+E37+H37+K37)</f>
        <v>224</v>
      </c>
      <c r="O37" s="2">
        <f t="shared" si="9"/>
        <v>64</v>
      </c>
    </row>
    <row r="38" spans="1:15" ht="9">
      <c r="A38" s="8" t="s">
        <v>6</v>
      </c>
      <c r="B38" s="1">
        <v>0</v>
      </c>
      <c r="C38" s="1">
        <v>0</v>
      </c>
      <c r="D38" s="1">
        <v>0</v>
      </c>
      <c r="E38" s="1">
        <v>7</v>
      </c>
      <c r="F38" s="1">
        <v>48</v>
      </c>
      <c r="G38" s="1"/>
      <c r="H38" s="1">
        <v>11</v>
      </c>
      <c r="I38" s="1">
        <v>8</v>
      </c>
      <c r="J38" s="1"/>
      <c r="K38" s="1">
        <v>164</v>
      </c>
      <c r="L38" s="1">
        <v>72</v>
      </c>
      <c r="M38" s="1"/>
      <c r="N38" s="2">
        <f t="shared" si="9"/>
        <v>182</v>
      </c>
      <c r="O38" s="2">
        <f t="shared" si="9"/>
        <v>128</v>
      </c>
    </row>
    <row r="39" spans="1:15" s="28" customFormat="1" ht="9">
      <c r="A39" s="11" t="s">
        <v>7</v>
      </c>
      <c r="B39" s="4">
        <v>0</v>
      </c>
      <c r="C39" s="4">
        <v>0</v>
      </c>
      <c r="D39" s="4"/>
      <c r="E39" s="4">
        <v>6</v>
      </c>
      <c r="F39" s="4">
        <v>46</v>
      </c>
      <c r="G39" s="4"/>
      <c r="H39" s="4">
        <v>10</v>
      </c>
      <c r="I39" s="4">
        <v>8</v>
      </c>
      <c r="J39" s="4"/>
      <c r="K39" s="4">
        <v>162</v>
      </c>
      <c r="L39" s="4">
        <v>72</v>
      </c>
      <c r="M39" s="4"/>
      <c r="N39" s="5">
        <f t="shared" si="9"/>
        <v>178</v>
      </c>
      <c r="O39" s="5">
        <f t="shared" si="9"/>
        <v>126</v>
      </c>
    </row>
    <row r="40" spans="1:15" ht="9">
      <c r="A40" s="10" t="s">
        <v>8</v>
      </c>
      <c r="B40" s="7">
        <f aca="true" t="shared" si="10" ref="B40:O40">SUM(B36:B38)</f>
        <v>93</v>
      </c>
      <c r="C40" s="7">
        <f t="shared" si="10"/>
        <v>157</v>
      </c>
      <c r="D40" s="7">
        <f t="shared" si="10"/>
        <v>0</v>
      </c>
      <c r="E40" s="7">
        <f t="shared" si="10"/>
        <v>212</v>
      </c>
      <c r="F40" s="7">
        <f t="shared" si="10"/>
        <v>557</v>
      </c>
      <c r="G40" s="7">
        <f t="shared" si="10"/>
        <v>0</v>
      </c>
      <c r="H40" s="7">
        <f t="shared" si="10"/>
        <v>566</v>
      </c>
      <c r="I40" s="7">
        <f t="shared" si="10"/>
        <v>1103</v>
      </c>
      <c r="J40" s="7">
        <f t="shared" si="10"/>
        <v>1039</v>
      </c>
      <c r="K40" s="7">
        <f t="shared" si="10"/>
        <v>4936</v>
      </c>
      <c r="L40" s="7">
        <f t="shared" si="10"/>
        <v>3165</v>
      </c>
      <c r="M40" s="7">
        <f t="shared" si="10"/>
        <v>1202</v>
      </c>
      <c r="N40" s="7">
        <f t="shared" si="10"/>
        <v>5807</v>
      </c>
      <c r="O40" s="7">
        <f t="shared" si="10"/>
        <v>4982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&amp;C151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B44" sqref="B44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4.2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6.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9.25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10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1">
        <f aca="true" t="shared" si="0" ref="B11:M11">SUM(B12:B19)</f>
        <v>32</v>
      </c>
      <c r="C11" s="1">
        <f t="shared" si="0"/>
        <v>258</v>
      </c>
      <c r="D11" s="1">
        <f t="shared" si="0"/>
        <v>0</v>
      </c>
      <c r="E11" s="1">
        <f t="shared" si="0"/>
        <v>239</v>
      </c>
      <c r="F11" s="1">
        <f t="shared" si="0"/>
        <v>1048</v>
      </c>
      <c r="G11" s="1">
        <f t="shared" si="0"/>
        <v>0</v>
      </c>
      <c r="H11" s="1">
        <f t="shared" si="0"/>
        <v>6</v>
      </c>
      <c r="I11" s="1">
        <f t="shared" si="0"/>
        <v>16</v>
      </c>
      <c r="J11" s="1">
        <f t="shared" si="0"/>
        <v>0</v>
      </c>
      <c r="K11" s="1">
        <f t="shared" si="0"/>
        <v>221</v>
      </c>
      <c r="L11" s="1">
        <f t="shared" si="0"/>
        <v>302</v>
      </c>
      <c r="M11" s="1">
        <f t="shared" si="0"/>
        <v>0</v>
      </c>
      <c r="N11" s="2">
        <f aca="true" t="shared" si="1" ref="N11:O20">SUM(B11+E11+H11+K11)</f>
        <v>498</v>
      </c>
      <c r="O11" s="2">
        <f t="shared" si="1"/>
        <v>1624</v>
      </c>
    </row>
    <row r="12" spans="1:15" ht="9">
      <c r="A12" s="9" t="s">
        <v>23</v>
      </c>
      <c r="B12" s="4">
        <v>0</v>
      </c>
      <c r="C12" s="4">
        <v>0</v>
      </c>
      <c r="D12" s="4"/>
      <c r="E12" s="4">
        <v>3</v>
      </c>
      <c r="F12" s="4">
        <v>4</v>
      </c>
      <c r="G12" s="4"/>
      <c r="H12" s="4">
        <v>0</v>
      </c>
      <c r="I12" s="4">
        <v>0</v>
      </c>
      <c r="J12" s="4"/>
      <c r="K12" s="4">
        <v>11</v>
      </c>
      <c r="L12" s="4">
        <v>72</v>
      </c>
      <c r="M12" s="4"/>
      <c r="N12" s="5">
        <f t="shared" si="1"/>
        <v>14</v>
      </c>
      <c r="O12" s="5">
        <f t="shared" si="1"/>
        <v>76</v>
      </c>
    </row>
    <row r="13" spans="1:15" ht="9">
      <c r="A13" s="9" t="s">
        <v>45</v>
      </c>
      <c r="B13" s="4">
        <v>31</v>
      </c>
      <c r="C13" s="4">
        <v>257</v>
      </c>
      <c r="D13" s="4"/>
      <c r="E13" s="4">
        <v>217</v>
      </c>
      <c r="F13" s="4">
        <v>991</v>
      </c>
      <c r="G13" s="4"/>
      <c r="H13" s="4">
        <v>6</v>
      </c>
      <c r="I13" s="4">
        <v>16</v>
      </c>
      <c r="J13" s="4"/>
      <c r="K13" s="4">
        <v>125</v>
      </c>
      <c r="L13" s="4">
        <v>204</v>
      </c>
      <c r="M13" s="4"/>
      <c r="N13" s="5">
        <f t="shared" si="1"/>
        <v>379</v>
      </c>
      <c r="O13" s="5">
        <f t="shared" si="1"/>
        <v>1468</v>
      </c>
    </row>
    <row r="14" spans="1:15" s="28" customFormat="1" ht="9">
      <c r="A14" s="9" t="s">
        <v>46</v>
      </c>
      <c r="B14" s="4">
        <v>1</v>
      </c>
      <c r="C14" s="4">
        <v>1</v>
      </c>
      <c r="D14" s="4"/>
      <c r="E14" s="4">
        <v>7</v>
      </c>
      <c r="F14" s="4">
        <v>25</v>
      </c>
      <c r="G14" s="4"/>
      <c r="H14" s="4">
        <v>0</v>
      </c>
      <c r="I14" s="4">
        <v>0</v>
      </c>
      <c r="J14" s="4"/>
      <c r="K14" s="4">
        <v>4</v>
      </c>
      <c r="L14" s="4">
        <v>4</v>
      </c>
      <c r="M14" s="4"/>
      <c r="N14" s="5">
        <f t="shared" si="1"/>
        <v>12</v>
      </c>
      <c r="O14" s="5">
        <f t="shared" si="1"/>
        <v>30</v>
      </c>
    </row>
    <row r="15" spans="1:15" ht="9">
      <c r="A15" s="9" t="s">
        <v>24</v>
      </c>
      <c r="B15" s="4">
        <v>0</v>
      </c>
      <c r="C15" s="4">
        <v>0</v>
      </c>
      <c r="D15" s="4"/>
      <c r="E15" s="4">
        <v>0</v>
      </c>
      <c r="F15" s="4">
        <v>0</v>
      </c>
      <c r="G15" s="4"/>
      <c r="H15" s="4">
        <v>0</v>
      </c>
      <c r="I15" s="4">
        <v>0</v>
      </c>
      <c r="J15" s="4"/>
      <c r="K15" s="4">
        <v>6</v>
      </c>
      <c r="L15" s="4">
        <v>2</v>
      </c>
      <c r="M15" s="4"/>
      <c r="N15" s="5">
        <f t="shared" si="1"/>
        <v>6</v>
      </c>
      <c r="O15" s="5">
        <f t="shared" si="1"/>
        <v>2</v>
      </c>
    </row>
    <row r="16" spans="1:15" ht="9">
      <c r="A16" s="9" t="s">
        <v>25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/>
      <c r="N16" s="5">
        <f t="shared" si="1"/>
        <v>0</v>
      </c>
      <c r="O16" s="5">
        <f t="shared" si="1"/>
        <v>0</v>
      </c>
    </row>
    <row r="17" spans="1:15" ht="9" customHeight="1">
      <c r="A17" s="9" t="s">
        <v>26</v>
      </c>
      <c r="B17" s="4">
        <v>0</v>
      </c>
      <c r="C17" s="4">
        <v>0</v>
      </c>
      <c r="D17" s="4"/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/>
      <c r="N17" s="5">
        <f t="shared" si="1"/>
        <v>0</v>
      </c>
      <c r="O17" s="5">
        <f t="shared" si="1"/>
        <v>0</v>
      </c>
    </row>
    <row r="18" spans="1:15" ht="9" customHeight="1">
      <c r="A18" s="9" t="s">
        <v>27</v>
      </c>
      <c r="B18" s="4">
        <v>0</v>
      </c>
      <c r="C18" s="4">
        <v>0</v>
      </c>
      <c r="D18" s="4"/>
      <c r="E18" s="4">
        <v>12</v>
      </c>
      <c r="F18" s="4">
        <v>28</v>
      </c>
      <c r="G18" s="4"/>
      <c r="H18" s="4">
        <v>0</v>
      </c>
      <c r="I18" s="4">
        <v>0</v>
      </c>
      <c r="J18" s="4"/>
      <c r="K18" s="4">
        <v>4</v>
      </c>
      <c r="L18" s="4">
        <v>1</v>
      </c>
      <c r="M18" s="4"/>
      <c r="N18" s="5">
        <f t="shared" si="1"/>
        <v>16</v>
      </c>
      <c r="O18" s="5">
        <f t="shared" si="1"/>
        <v>29</v>
      </c>
    </row>
    <row r="19" spans="1:15" ht="9">
      <c r="A19" s="9" t="s">
        <v>34</v>
      </c>
      <c r="B19" s="4">
        <v>0</v>
      </c>
      <c r="C19" s="4">
        <v>0</v>
      </c>
      <c r="D19" s="4"/>
      <c r="E19" s="4">
        <v>0</v>
      </c>
      <c r="F19" s="4">
        <v>0</v>
      </c>
      <c r="G19" s="4"/>
      <c r="H19" s="4">
        <v>0</v>
      </c>
      <c r="I19" s="4">
        <v>0</v>
      </c>
      <c r="J19" s="4">
        <v>0</v>
      </c>
      <c r="K19" s="4">
        <v>71</v>
      </c>
      <c r="L19" s="4">
        <v>19</v>
      </c>
      <c r="M19" s="4"/>
      <c r="N19" s="5">
        <f t="shared" si="1"/>
        <v>71</v>
      </c>
      <c r="O19" s="5">
        <f t="shared" si="1"/>
        <v>19</v>
      </c>
    </row>
    <row r="20" spans="1:15" ht="9">
      <c r="A20" s="8" t="s">
        <v>35</v>
      </c>
      <c r="B20" s="1">
        <v>5</v>
      </c>
      <c r="C20" s="1">
        <v>20</v>
      </c>
      <c r="D20" s="1"/>
      <c r="E20" s="1">
        <v>1005</v>
      </c>
      <c r="F20" s="1">
        <v>4720</v>
      </c>
      <c r="G20" s="1"/>
      <c r="H20" s="1">
        <v>31</v>
      </c>
      <c r="I20" s="1">
        <v>130</v>
      </c>
      <c r="J20" s="1"/>
      <c r="K20" s="1">
        <v>622</v>
      </c>
      <c r="L20" s="1">
        <v>580</v>
      </c>
      <c r="M20" s="1"/>
      <c r="N20" s="2">
        <f t="shared" si="1"/>
        <v>1663</v>
      </c>
      <c r="O20" s="2">
        <f t="shared" si="1"/>
        <v>5450</v>
      </c>
    </row>
    <row r="21" spans="1:15" ht="9">
      <c r="A21" s="10" t="s">
        <v>36</v>
      </c>
      <c r="B21" s="3">
        <f aca="true" t="shared" si="2" ref="B21:O21">SUM(B11+B20)</f>
        <v>37</v>
      </c>
      <c r="C21" s="3">
        <f t="shared" si="2"/>
        <v>278</v>
      </c>
      <c r="D21" s="3">
        <f t="shared" si="2"/>
        <v>0</v>
      </c>
      <c r="E21" s="3">
        <f t="shared" si="2"/>
        <v>1244</v>
      </c>
      <c r="F21" s="3">
        <f t="shared" si="2"/>
        <v>5768</v>
      </c>
      <c r="G21" s="3">
        <f t="shared" si="2"/>
        <v>0</v>
      </c>
      <c r="H21" s="3">
        <f t="shared" si="2"/>
        <v>37</v>
      </c>
      <c r="I21" s="3">
        <f t="shared" si="2"/>
        <v>146</v>
      </c>
      <c r="J21" s="3">
        <f t="shared" si="2"/>
        <v>0</v>
      </c>
      <c r="K21" s="3">
        <f t="shared" si="2"/>
        <v>843</v>
      </c>
      <c r="L21" s="3">
        <f t="shared" si="2"/>
        <v>882</v>
      </c>
      <c r="M21" s="3">
        <f t="shared" si="2"/>
        <v>0</v>
      </c>
      <c r="N21" s="3">
        <f t="shared" si="2"/>
        <v>2161</v>
      </c>
      <c r="O21" s="3">
        <f t="shared" si="2"/>
        <v>7074</v>
      </c>
    </row>
    <row r="22" spans="1:15" s="28" customFormat="1" ht="9">
      <c r="A22" s="8" t="s">
        <v>1</v>
      </c>
      <c r="B22" s="1">
        <f aca="true" t="shared" si="3" ref="B22:O22">SUM(B23:B31)</f>
        <v>0</v>
      </c>
      <c r="C22" s="1">
        <f t="shared" si="3"/>
        <v>0</v>
      </c>
      <c r="D22" s="1">
        <f t="shared" si="3"/>
        <v>0</v>
      </c>
      <c r="E22" s="1">
        <f t="shared" si="3"/>
        <v>21</v>
      </c>
      <c r="F22" s="1">
        <f t="shared" si="3"/>
        <v>17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28</v>
      </c>
      <c r="L22" s="1">
        <f t="shared" si="3"/>
        <v>18</v>
      </c>
      <c r="M22" s="1">
        <f t="shared" si="3"/>
        <v>0</v>
      </c>
      <c r="N22" s="1">
        <f t="shared" si="3"/>
        <v>49</v>
      </c>
      <c r="O22" s="1">
        <f t="shared" si="3"/>
        <v>35</v>
      </c>
    </row>
    <row r="23" spans="1:15" ht="9">
      <c r="A23" s="11" t="s">
        <v>28</v>
      </c>
      <c r="B23" s="4">
        <v>0</v>
      </c>
      <c r="C23" s="4">
        <v>0</v>
      </c>
      <c r="D23" s="4"/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/>
      <c r="K23" s="4">
        <v>0</v>
      </c>
      <c r="L23" s="4">
        <v>0</v>
      </c>
      <c r="M23" s="4">
        <v>0</v>
      </c>
      <c r="N23" s="5">
        <f aca="true" t="shared" si="4" ref="N23:O32">SUM(B23+E23+H23+K23)</f>
        <v>0</v>
      </c>
      <c r="O23" s="5">
        <f t="shared" si="4"/>
        <v>0</v>
      </c>
    </row>
    <row r="24" spans="1:15" ht="9">
      <c r="A24" s="11" t="s">
        <v>29</v>
      </c>
      <c r="B24" s="4">
        <v>0</v>
      </c>
      <c r="C24" s="4">
        <v>0</v>
      </c>
      <c r="D24" s="4"/>
      <c r="E24" s="4">
        <v>0</v>
      </c>
      <c r="F24" s="4">
        <v>0</v>
      </c>
      <c r="G24" s="4"/>
      <c r="H24" s="4">
        <v>0</v>
      </c>
      <c r="I24" s="4">
        <v>0</v>
      </c>
      <c r="J24" s="4"/>
      <c r="K24" s="4">
        <v>0</v>
      </c>
      <c r="L24" s="4">
        <v>0</v>
      </c>
      <c r="M24" s="4"/>
      <c r="N24" s="5">
        <f t="shared" si="4"/>
        <v>0</v>
      </c>
      <c r="O24" s="5">
        <f t="shared" si="4"/>
        <v>0</v>
      </c>
    </row>
    <row r="25" spans="1:15" ht="9" customHeight="1">
      <c r="A25" s="11" t="s">
        <v>30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/>
      <c r="H25" s="4">
        <v>0</v>
      </c>
      <c r="I25" s="4">
        <v>0</v>
      </c>
      <c r="J25" s="4"/>
      <c r="K25" s="4">
        <v>0</v>
      </c>
      <c r="L25" s="4">
        <v>0</v>
      </c>
      <c r="M25" s="4"/>
      <c r="N25" s="5">
        <f t="shared" si="4"/>
        <v>0</v>
      </c>
      <c r="O25" s="5">
        <f t="shared" si="4"/>
        <v>0</v>
      </c>
    </row>
    <row r="26" spans="1:15" ht="9" customHeight="1">
      <c r="A26" s="11" t="s">
        <v>31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4"/>
        <v>0</v>
      </c>
      <c r="O26" s="5">
        <f t="shared" si="4"/>
        <v>0</v>
      </c>
    </row>
    <row r="27" spans="1:15" ht="9">
      <c r="A27" s="11" t="s">
        <v>55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4"/>
        <v>0</v>
      </c>
      <c r="O27" s="5">
        <f t="shared" si="4"/>
        <v>0</v>
      </c>
    </row>
    <row r="28" spans="1:15" ht="9">
      <c r="A28" s="11" t="s">
        <v>56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4"/>
        <v>0</v>
      </c>
      <c r="O28" s="5">
        <f t="shared" si="4"/>
        <v>0</v>
      </c>
    </row>
    <row r="29" spans="1:15" ht="9">
      <c r="A29" s="11" t="s">
        <v>47</v>
      </c>
      <c r="B29" s="4">
        <v>0</v>
      </c>
      <c r="C29" s="4">
        <v>0</v>
      </c>
      <c r="D29" s="4"/>
      <c r="E29" s="4">
        <v>0</v>
      </c>
      <c r="F29" s="4">
        <v>0</v>
      </c>
      <c r="G29" s="4"/>
      <c r="H29" s="5">
        <v>0</v>
      </c>
      <c r="I29" s="5">
        <v>0</v>
      </c>
      <c r="J29" s="4"/>
      <c r="K29" s="4">
        <v>28</v>
      </c>
      <c r="L29" s="4">
        <v>18</v>
      </c>
      <c r="M29" s="4"/>
      <c r="N29" s="5">
        <f t="shared" si="4"/>
        <v>28</v>
      </c>
      <c r="O29" s="5">
        <f t="shared" si="4"/>
        <v>18</v>
      </c>
    </row>
    <row r="30" spans="1:15" s="28" customFormat="1" ht="9">
      <c r="A30" s="11" t="s">
        <v>48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4"/>
        <v>0</v>
      </c>
      <c r="O30" s="5">
        <f t="shared" si="4"/>
        <v>0</v>
      </c>
    </row>
    <row r="31" spans="1:15" ht="9">
      <c r="A31" s="11" t="s">
        <v>32</v>
      </c>
      <c r="B31" s="4">
        <v>0</v>
      </c>
      <c r="C31" s="4">
        <v>0</v>
      </c>
      <c r="D31" s="4"/>
      <c r="E31" s="4">
        <v>21</v>
      </c>
      <c r="F31" s="4">
        <v>17</v>
      </c>
      <c r="G31" s="4"/>
      <c r="H31" s="5">
        <v>0</v>
      </c>
      <c r="I31" s="5">
        <v>0</v>
      </c>
      <c r="J31" s="4"/>
      <c r="K31" s="4"/>
      <c r="L31" s="4"/>
      <c r="M31" s="4"/>
      <c r="N31" s="5">
        <f t="shared" si="4"/>
        <v>21</v>
      </c>
      <c r="O31" s="5">
        <f t="shared" si="4"/>
        <v>17</v>
      </c>
    </row>
    <row r="32" spans="1:15" ht="9">
      <c r="A32" s="8" t="s">
        <v>2</v>
      </c>
      <c r="B32" s="1">
        <v>0</v>
      </c>
      <c r="C32" s="1">
        <v>0</v>
      </c>
      <c r="D32" s="1"/>
      <c r="E32" s="1">
        <v>32</v>
      </c>
      <c r="F32" s="1">
        <v>89</v>
      </c>
      <c r="G32" s="1"/>
      <c r="H32" s="5">
        <v>0</v>
      </c>
      <c r="I32" s="5">
        <v>0</v>
      </c>
      <c r="J32" s="1"/>
      <c r="K32" s="1">
        <v>57</v>
      </c>
      <c r="L32" s="1">
        <v>17</v>
      </c>
      <c r="M32" s="1"/>
      <c r="N32" s="2">
        <f t="shared" si="4"/>
        <v>89</v>
      </c>
      <c r="O32" s="2">
        <f t="shared" si="4"/>
        <v>106</v>
      </c>
    </row>
    <row r="33" spans="1:15" ht="9">
      <c r="A33" s="10" t="s">
        <v>3</v>
      </c>
      <c r="B33" s="3">
        <f aca="true" t="shared" si="5" ref="B33:O33">SUM(B23:B32)</f>
        <v>0</v>
      </c>
      <c r="C33" s="3">
        <f t="shared" si="5"/>
        <v>0</v>
      </c>
      <c r="D33" s="3">
        <f t="shared" si="5"/>
        <v>0</v>
      </c>
      <c r="E33" s="3">
        <f t="shared" si="5"/>
        <v>53</v>
      </c>
      <c r="F33" s="3">
        <f t="shared" si="5"/>
        <v>106</v>
      </c>
      <c r="G33" s="3">
        <f t="shared" si="5"/>
        <v>0</v>
      </c>
      <c r="H33" s="3">
        <f t="shared" si="5"/>
        <v>0</v>
      </c>
      <c r="I33" s="3">
        <f t="shared" si="5"/>
        <v>0</v>
      </c>
      <c r="J33" s="3">
        <f t="shared" si="5"/>
        <v>0</v>
      </c>
      <c r="K33" s="3">
        <f t="shared" si="5"/>
        <v>85</v>
      </c>
      <c r="L33" s="3">
        <f t="shared" si="5"/>
        <v>35</v>
      </c>
      <c r="M33" s="3">
        <f t="shared" si="5"/>
        <v>0</v>
      </c>
      <c r="N33" s="3">
        <f t="shared" si="5"/>
        <v>138</v>
      </c>
      <c r="O33" s="3">
        <f t="shared" si="5"/>
        <v>141</v>
      </c>
    </row>
    <row r="34" spans="1:15" ht="9">
      <c r="A34" s="30" t="s">
        <v>70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9" customHeight="1">
      <c r="A35" s="31" t="s">
        <v>71</v>
      </c>
      <c r="B35" s="7">
        <v>0</v>
      </c>
      <c r="C35" s="7">
        <v>0</v>
      </c>
      <c r="D35" s="7"/>
      <c r="E35" s="7">
        <v>154</v>
      </c>
      <c r="F35" s="7">
        <v>734</v>
      </c>
      <c r="G35" s="7"/>
      <c r="H35" s="13">
        <v>0</v>
      </c>
      <c r="I35" s="13">
        <v>0</v>
      </c>
      <c r="J35" s="7"/>
      <c r="K35" s="7">
        <v>620</v>
      </c>
      <c r="L35" s="7">
        <v>307</v>
      </c>
      <c r="M35" s="7"/>
      <c r="N35" s="3">
        <f>SUM(B35+E35+H35+K35)</f>
        <v>774</v>
      </c>
      <c r="O35" s="3">
        <f>SUM(C35+F35+I35+L35)</f>
        <v>1041</v>
      </c>
    </row>
    <row r="36" spans="1:15" ht="9">
      <c r="A36" s="10" t="s">
        <v>4</v>
      </c>
      <c r="B36" s="7">
        <f aca="true" t="shared" si="6" ref="B36:O36">SUM(B21+B33+B35)</f>
        <v>37</v>
      </c>
      <c r="C36" s="7">
        <f t="shared" si="6"/>
        <v>278</v>
      </c>
      <c r="D36" s="7">
        <f t="shared" si="6"/>
        <v>0</v>
      </c>
      <c r="E36" s="7">
        <f t="shared" si="6"/>
        <v>1451</v>
      </c>
      <c r="F36" s="7">
        <f t="shared" si="6"/>
        <v>6608</v>
      </c>
      <c r="G36" s="7">
        <f t="shared" si="6"/>
        <v>0</v>
      </c>
      <c r="H36" s="7">
        <f t="shared" si="6"/>
        <v>37</v>
      </c>
      <c r="I36" s="7">
        <f t="shared" si="6"/>
        <v>146</v>
      </c>
      <c r="J36" s="7">
        <f t="shared" si="6"/>
        <v>0</v>
      </c>
      <c r="K36" s="7">
        <f t="shared" si="6"/>
        <v>1548</v>
      </c>
      <c r="L36" s="7">
        <f t="shared" si="6"/>
        <v>1224</v>
      </c>
      <c r="M36" s="7">
        <f t="shared" si="6"/>
        <v>0</v>
      </c>
      <c r="N36" s="7">
        <f t="shared" si="6"/>
        <v>3073</v>
      </c>
      <c r="O36" s="7">
        <f t="shared" si="6"/>
        <v>8256</v>
      </c>
    </row>
    <row r="37" spans="1:15" ht="9">
      <c r="A37" s="8" t="s">
        <v>5</v>
      </c>
      <c r="B37" s="1">
        <v>0</v>
      </c>
      <c r="C37" s="1">
        <v>0</v>
      </c>
      <c r="D37" s="1"/>
      <c r="E37" s="1">
        <v>135</v>
      </c>
      <c r="F37" s="1">
        <v>235</v>
      </c>
      <c r="G37" s="1"/>
      <c r="H37" s="1"/>
      <c r="I37" s="1"/>
      <c r="J37" s="1"/>
      <c r="K37" s="1">
        <v>824</v>
      </c>
      <c r="L37" s="1">
        <v>235</v>
      </c>
      <c r="M37" s="1"/>
      <c r="N37" s="2">
        <f aca="true" t="shared" si="7" ref="N37:O39">SUM(B37+E37+H37+K37)</f>
        <v>959</v>
      </c>
      <c r="O37" s="2">
        <f t="shared" si="7"/>
        <v>470</v>
      </c>
    </row>
    <row r="38" spans="1:15" ht="9">
      <c r="A38" s="8" t="s">
        <v>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2">
        <f t="shared" si="7"/>
        <v>0</v>
      </c>
      <c r="O38" s="2">
        <f t="shared" si="7"/>
        <v>0</v>
      </c>
    </row>
    <row r="39" spans="1:15" s="28" customFormat="1" ht="9">
      <c r="A39" s="11" t="s">
        <v>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2">
        <f t="shared" si="7"/>
        <v>0</v>
      </c>
      <c r="O39" s="2">
        <f t="shared" si="7"/>
        <v>0</v>
      </c>
    </row>
    <row r="40" spans="1:15" ht="9">
      <c r="A40" s="10" t="s">
        <v>8</v>
      </c>
      <c r="B40" s="7">
        <f aca="true" t="shared" si="8" ref="B40:O40">SUM(B36:B38)</f>
        <v>37</v>
      </c>
      <c r="C40" s="7">
        <f t="shared" si="8"/>
        <v>278</v>
      </c>
      <c r="D40" s="7">
        <f t="shared" si="8"/>
        <v>0</v>
      </c>
      <c r="E40" s="7">
        <f t="shared" si="8"/>
        <v>1586</v>
      </c>
      <c r="F40" s="7">
        <f t="shared" si="8"/>
        <v>6843</v>
      </c>
      <c r="G40" s="7">
        <f t="shared" si="8"/>
        <v>0</v>
      </c>
      <c r="H40" s="7">
        <f t="shared" si="8"/>
        <v>37</v>
      </c>
      <c r="I40" s="7">
        <f t="shared" si="8"/>
        <v>146</v>
      </c>
      <c r="J40" s="7">
        <f t="shared" si="8"/>
        <v>0</v>
      </c>
      <c r="K40" s="7">
        <f t="shared" si="8"/>
        <v>2372</v>
      </c>
      <c r="L40" s="7">
        <f t="shared" si="8"/>
        <v>1459</v>
      </c>
      <c r="M40" s="7">
        <f t="shared" si="8"/>
        <v>0</v>
      </c>
      <c r="N40" s="7">
        <f t="shared" si="8"/>
        <v>4032</v>
      </c>
      <c r="O40" s="7">
        <f t="shared" si="8"/>
        <v>8726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&amp;C152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9">
      <selection activeCell="B44" sqref="B44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4.2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4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11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1">
        <f aca="true" t="shared" si="0" ref="B11:M11">SUM(B12:B19)</f>
        <v>0</v>
      </c>
      <c r="C11" s="1">
        <f t="shared" si="0"/>
        <v>0</v>
      </c>
      <c r="D11" s="1">
        <f t="shared" si="0"/>
        <v>0</v>
      </c>
      <c r="E11" s="1">
        <f t="shared" si="0"/>
        <v>146</v>
      </c>
      <c r="F11" s="1">
        <f t="shared" si="0"/>
        <v>464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238</v>
      </c>
      <c r="L11" s="1">
        <f t="shared" si="0"/>
        <v>227</v>
      </c>
      <c r="M11" s="1">
        <f t="shared" si="0"/>
        <v>0</v>
      </c>
      <c r="N11" s="2">
        <f aca="true" t="shared" si="1" ref="N11:O20">SUM(B11+E11+H11+K11)</f>
        <v>384</v>
      </c>
      <c r="O11" s="2">
        <f t="shared" si="1"/>
        <v>691</v>
      </c>
    </row>
    <row r="12" spans="1:15" ht="9">
      <c r="A12" s="9" t="s">
        <v>23</v>
      </c>
      <c r="B12" s="4">
        <v>0</v>
      </c>
      <c r="C12" s="4">
        <v>0</v>
      </c>
      <c r="D12" s="4"/>
      <c r="E12" s="4">
        <v>15</v>
      </c>
      <c r="F12" s="4">
        <v>41</v>
      </c>
      <c r="G12" s="4"/>
      <c r="H12" s="4">
        <v>0</v>
      </c>
      <c r="I12" s="4">
        <v>0</v>
      </c>
      <c r="J12" s="4"/>
      <c r="K12" s="4">
        <v>1</v>
      </c>
      <c r="L12" s="4">
        <v>1</v>
      </c>
      <c r="M12" s="4"/>
      <c r="N12" s="5">
        <f t="shared" si="1"/>
        <v>16</v>
      </c>
      <c r="O12" s="5">
        <f t="shared" si="1"/>
        <v>42</v>
      </c>
    </row>
    <row r="13" spans="1:15" ht="9">
      <c r="A13" s="9" t="s">
        <v>45</v>
      </c>
      <c r="B13" s="4">
        <v>0</v>
      </c>
      <c r="C13" s="4">
        <v>0</v>
      </c>
      <c r="D13" s="4"/>
      <c r="E13" s="4">
        <v>116</v>
      </c>
      <c r="F13" s="4">
        <v>408</v>
      </c>
      <c r="G13" s="4"/>
      <c r="H13" s="4">
        <v>0</v>
      </c>
      <c r="I13" s="4">
        <v>0</v>
      </c>
      <c r="J13" s="4"/>
      <c r="K13" s="4">
        <v>190</v>
      </c>
      <c r="L13" s="4">
        <v>178</v>
      </c>
      <c r="M13" s="4"/>
      <c r="N13" s="5">
        <f t="shared" si="1"/>
        <v>306</v>
      </c>
      <c r="O13" s="5">
        <f t="shared" si="1"/>
        <v>586</v>
      </c>
    </row>
    <row r="14" spans="1:15" s="28" customFormat="1" ht="9">
      <c r="A14" s="9" t="s">
        <v>46</v>
      </c>
      <c r="B14" s="4">
        <v>0</v>
      </c>
      <c r="C14" s="4">
        <v>0</v>
      </c>
      <c r="D14" s="4"/>
      <c r="E14" s="4">
        <v>15</v>
      </c>
      <c r="F14" s="4">
        <v>15</v>
      </c>
      <c r="G14" s="4"/>
      <c r="H14" s="4">
        <v>0</v>
      </c>
      <c r="I14" s="4">
        <v>0</v>
      </c>
      <c r="J14" s="4"/>
      <c r="K14" s="4">
        <v>23</v>
      </c>
      <c r="L14" s="4">
        <v>22</v>
      </c>
      <c r="M14" s="4"/>
      <c r="N14" s="5">
        <f t="shared" si="1"/>
        <v>38</v>
      </c>
      <c r="O14" s="5">
        <f t="shared" si="1"/>
        <v>37</v>
      </c>
    </row>
    <row r="15" spans="1:15" ht="9">
      <c r="A15" s="9" t="s">
        <v>24</v>
      </c>
      <c r="B15" s="4">
        <v>0</v>
      </c>
      <c r="C15" s="4">
        <v>0</v>
      </c>
      <c r="D15" s="4"/>
      <c r="E15" s="4">
        <v>0</v>
      </c>
      <c r="F15" s="4">
        <v>0</v>
      </c>
      <c r="G15" s="4"/>
      <c r="H15" s="4">
        <v>0</v>
      </c>
      <c r="I15" s="4">
        <v>0</v>
      </c>
      <c r="J15" s="4"/>
      <c r="K15" s="4">
        <v>4</v>
      </c>
      <c r="L15" s="4">
        <v>3</v>
      </c>
      <c r="M15" s="4"/>
      <c r="N15" s="5">
        <f t="shared" si="1"/>
        <v>4</v>
      </c>
      <c r="O15" s="5">
        <f t="shared" si="1"/>
        <v>3</v>
      </c>
    </row>
    <row r="16" spans="1:15" ht="9">
      <c r="A16" s="9" t="s">
        <v>25</v>
      </c>
      <c r="B16" s="5">
        <v>0</v>
      </c>
      <c r="C16" s="5">
        <v>0</v>
      </c>
      <c r="D16" s="5"/>
      <c r="E16" s="5">
        <v>0</v>
      </c>
      <c r="F16" s="5">
        <v>0</v>
      </c>
      <c r="G16" s="5"/>
      <c r="H16" s="5">
        <v>0</v>
      </c>
      <c r="I16" s="5">
        <v>0</v>
      </c>
      <c r="J16" s="5"/>
      <c r="K16" s="5">
        <v>0</v>
      </c>
      <c r="L16" s="5">
        <v>0</v>
      </c>
      <c r="M16" s="5">
        <v>0</v>
      </c>
      <c r="N16" s="5">
        <f t="shared" si="1"/>
        <v>0</v>
      </c>
      <c r="O16" s="5">
        <f t="shared" si="1"/>
        <v>0</v>
      </c>
    </row>
    <row r="17" spans="1:15" ht="9" customHeight="1">
      <c r="A17" s="9" t="s">
        <v>26</v>
      </c>
      <c r="B17" s="5">
        <v>0</v>
      </c>
      <c r="C17" s="5">
        <v>0</v>
      </c>
      <c r="D17" s="5"/>
      <c r="E17" s="5">
        <v>0</v>
      </c>
      <c r="F17" s="5">
        <v>0</v>
      </c>
      <c r="G17" s="5"/>
      <c r="H17" s="5">
        <v>0</v>
      </c>
      <c r="I17" s="5">
        <v>0</v>
      </c>
      <c r="J17" s="5"/>
      <c r="K17" s="5">
        <v>0</v>
      </c>
      <c r="L17" s="5">
        <v>0</v>
      </c>
      <c r="M17" s="5">
        <v>0</v>
      </c>
      <c r="N17" s="5">
        <f t="shared" si="1"/>
        <v>0</v>
      </c>
      <c r="O17" s="5">
        <f t="shared" si="1"/>
        <v>0</v>
      </c>
    </row>
    <row r="18" spans="1:15" ht="9" customHeight="1">
      <c r="A18" s="9" t="s">
        <v>27</v>
      </c>
      <c r="B18" s="4">
        <v>0</v>
      </c>
      <c r="C18" s="4">
        <v>0</v>
      </c>
      <c r="D18" s="4"/>
      <c r="E18" s="4">
        <v>0</v>
      </c>
      <c r="F18" s="4">
        <v>0</v>
      </c>
      <c r="G18" s="4"/>
      <c r="H18" s="4">
        <v>0</v>
      </c>
      <c r="I18" s="4">
        <v>0</v>
      </c>
      <c r="J18" s="4"/>
      <c r="K18" s="4">
        <v>20</v>
      </c>
      <c r="L18" s="4">
        <v>23</v>
      </c>
      <c r="M18" s="4"/>
      <c r="N18" s="5">
        <f t="shared" si="1"/>
        <v>20</v>
      </c>
      <c r="O18" s="5">
        <f t="shared" si="1"/>
        <v>23</v>
      </c>
    </row>
    <row r="19" spans="1:15" ht="9">
      <c r="A19" s="9" t="s">
        <v>34</v>
      </c>
      <c r="B19" s="5">
        <v>0</v>
      </c>
      <c r="C19" s="5">
        <v>0</v>
      </c>
      <c r="D19" s="5"/>
      <c r="E19" s="5">
        <v>0</v>
      </c>
      <c r="F19" s="5">
        <v>0</v>
      </c>
      <c r="G19" s="5"/>
      <c r="H19" s="5">
        <v>0</v>
      </c>
      <c r="I19" s="5">
        <v>0</v>
      </c>
      <c r="J19" s="5"/>
      <c r="K19" s="5">
        <v>0</v>
      </c>
      <c r="L19" s="5">
        <v>0</v>
      </c>
      <c r="M19" s="5">
        <v>0</v>
      </c>
      <c r="N19" s="5">
        <f t="shared" si="1"/>
        <v>0</v>
      </c>
      <c r="O19" s="5">
        <f t="shared" si="1"/>
        <v>0</v>
      </c>
    </row>
    <row r="20" spans="1:15" ht="9">
      <c r="A20" s="8" t="s">
        <v>35</v>
      </c>
      <c r="B20" s="1">
        <v>0</v>
      </c>
      <c r="C20" s="1">
        <v>0</v>
      </c>
      <c r="D20" s="1"/>
      <c r="E20" s="1">
        <v>187</v>
      </c>
      <c r="F20" s="1">
        <v>380</v>
      </c>
      <c r="G20" s="1"/>
      <c r="H20" s="1">
        <v>1</v>
      </c>
      <c r="I20" s="1">
        <v>2</v>
      </c>
      <c r="J20" s="1"/>
      <c r="K20" s="1">
        <v>504</v>
      </c>
      <c r="L20" s="1">
        <v>1020</v>
      </c>
      <c r="M20" s="1"/>
      <c r="N20" s="2">
        <f t="shared" si="1"/>
        <v>692</v>
      </c>
      <c r="O20" s="2">
        <f t="shared" si="1"/>
        <v>1402</v>
      </c>
    </row>
    <row r="21" spans="1:15" ht="9">
      <c r="A21" s="10" t="s">
        <v>36</v>
      </c>
      <c r="B21" s="7">
        <f aca="true" t="shared" si="2" ref="B21:O21">SUM(B11+B20)</f>
        <v>0</v>
      </c>
      <c r="C21" s="7">
        <f t="shared" si="2"/>
        <v>0</v>
      </c>
      <c r="D21" s="7">
        <f t="shared" si="2"/>
        <v>0</v>
      </c>
      <c r="E21" s="7">
        <f t="shared" si="2"/>
        <v>333</v>
      </c>
      <c r="F21" s="7">
        <f t="shared" si="2"/>
        <v>844</v>
      </c>
      <c r="G21" s="7">
        <f t="shared" si="2"/>
        <v>0</v>
      </c>
      <c r="H21" s="7">
        <f t="shared" si="2"/>
        <v>1</v>
      </c>
      <c r="I21" s="7">
        <f t="shared" si="2"/>
        <v>2</v>
      </c>
      <c r="J21" s="7">
        <f t="shared" si="2"/>
        <v>0</v>
      </c>
      <c r="K21" s="7">
        <f t="shared" si="2"/>
        <v>742</v>
      </c>
      <c r="L21" s="7">
        <f t="shared" si="2"/>
        <v>1247</v>
      </c>
      <c r="M21" s="7">
        <f t="shared" si="2"/>
        <v>0</v>
      </c>
      <c r="N21" s="7">
        <f t="shared" si="2"/>
        <v>1076</v>
      </c>
      <c r="O21" s="7">
        <f t="shared" si="2"/>
        <v>2093</v>
      </c>
    </row>
    <row r="22" spans="1:15" s="28" customFormat="1" ht="9">
      <c r="A22" s="8" t="s">
        <v>1</v>
      </c>
      <c r="B22" s="1">
        <f aca="true" t="shared" si="3" ref="B22:O22">SUM(B23:B31)</f>
        <v>0</v>
      </c>
      <c r="C22" s="1">
        <f t="shared" si="3"/>
        <v>0</v>
      </c>
      <c r="D22" s="1">
        <f t="shared" si="3"/>
        <v>0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220</v>
      </c>
      <c r="L22" s="1">
        <f t="shared" si="3"/>
        <v>127</v>
      </c>
      <c r="M22" s="1">
        <f t="shared" si="3"/>
        <v>0</v>
      </c>
      <c r="N22" s="1">
        <f t="shared" si="3"/>
        <v>220</v>
      </c>
      <c r="O22" s="1">
        <f t="shared" si="3"/>
        <v>127</v>
      </c>
    </row>
    <row r="23" spans="1:15" ht="9">
      <c r="A23" s="11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5">
        <f aca="true" t="shared" si="4" ref="N23:O32">SUM(B23+E23+H23+K23)</f>
        <v>0</v>
      </c>
      <c r="O23" s="5">
        <f t="shared" si="4"/>
        <v>0</v>
      </c>
    </row>
    <row r="24" spans="1:15" ht="9">
      <c r="A24" s="11" t="s">
        <v>29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5">
        <f t="shared" si="4"/>
        <v>0</v>
      </c>
      <c r="O24" s="5">
        <f t="shared" si="4"/>
        <v>0</v>
      </c>
    </row>
    <row r="25" spans="1:15" ht="9" customHeight="1">
      <c r="A25" s="11" t="s">
        <v>30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5">
        <f t="shared" si="4"/>
        <v>0</v>
      </c>
      <c r="O25" s="5">
        <f t="shared" si="4"/>
        <v>0</v>
      </c>
    </row>
    <row r="26" spans="1:15" ht="9" customHeight="1">
      <c r="A26" s="11" t="s">
        <v>31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1</v>
      </c>
      <c r="L26" s="4">
        <v>1</v>
      </c>
      <c r="M26" s="4">
        <v>0</v>
      </c>
      <c r="N26" s="5">
        <f t="shared" si="4"/>
        <v>1</v>
      </c>
      <c r="O26" s="5">
        <f t="shared" si="4"/>
        <v>1</v>
      </c>
    </row>
    <row r="27" spans="1:15" ht="9">
      <c r="A27" s="11" t="s">
        <v>55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5">
        <f t="shared" si="4"/>
        <v>0</v>
      </c>
      <c r="O27" s="5">
        <f t="shared" si="4"/>
        <v>0</v>
      </c>
    </row>
    <row r="28" spans="1:15" ht="9">
      <c r="A28" s="11" t="s">
        <v>56</v>
      </c>
      <c r="B28" s="4">
        <v>0</v>
      </c>
      <c r="C28" s="4">
        <v>0</v>
      </c>
      <c r="D28" s="4"/>
      <c r="E28" s="4">
        <v>0</v>
      </c>
      <c r="F28" s="4">
        <v>0</v>
      </c>
      <c r="G28" s="4"/>
      <c r="H28" s="4">
        <v>0</v>
      </c>
      <c r="I28" s="4">
        <v>0</v>
      </c>
      <c r="J28" s="4"/>
      <c r="K28" s="4">
        <v>59</v>
      </c>
      <c r="L28" s="4">
        <v>26</v>
      </c>
      <c r="M28" s="4"/>
      <c r="N28" s="5">
        <f t="shared" si="4"/>
        <v>59</v>
      </c>
      <c r="O28" s="5">
        <f t="shared" si="4"/>
        <v>26</v>
      </c>
    </row>
    <row r="29" spans="1:15" ht="9">
      <c r="A29" s="11" t="s">
        <v>47</v>
      </c>
      <c r="B29" s="4">
        <v>0</v>
      </c>
      <c r="C29" s="4">
        <v>0</v>
      </c>
      <c r="D29" s="4"/>
      <c r="E29" s="4">
        <v>0</v>
      </c>
      <c r="F29" s="4">
        <v>0</v>
      </c>
      <c r="G29" s="4"/>
      <c r="H29" s="4">
        <v>0</v>
      </c>
      <c r="I29" s="4">
        <v>0</v>
      </c>
      <c r="J29" s="4"/>
      <c r="K29" s="4">
        <v>134</v>
      </c>
      <c r="L29" s="4">
        <v>93</v>
      </c>
      <c r="M29" s="4"/>
      <c r="N29" s="5">
        <f t="shared" si="4"/>
        <v>134</v>
      </c>
      <c r="O29" s="5">
        <f t="shared" si="4"/>
        <v>93</v>
      </c>
    </row>
    <row r="30" spans="1:15" s="28" customFormat="1" ht="9">
      <c r="A30" s="11" t="s">
        <v>48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4"/>
        <v>0</v>
      </c>
      <c r="O30" s="5">
        <f t="shared" si="4"/>
        <v>0</v>
      </c>
    </row>
    <row r="31" spans="1:15" ht="9">
      <c r="A31" s="11" t="s">
        <v>32</v>
      </c>
      <c r="B31" s="4">
        <v>0</v>
      </c>
      <c r="C31" s="4">
        <v>0</v>
      </c>
      <c r="D31" s="4"/>
      <c r="E31" s="4">
        <v>0</v>
      </c>
      <c r="F31" s="4">
        <v>0</v>
      </c>
      <c r="G31" s="4"/>
      <c r="H31" s="4">
        <v>0</v>
      </c>
      <c r="I31" s="4">
        <v>0</v>
      </c>
      <c r="J31" s="4"/>
      <c r="K31" s="4">
        <v>26</v>
      </c>
      <c r="L31" s="4">
        <v>7</v>
      </c>
      <c r="M31" s="4"/>
      <c r="N31" s="5">
        <f t="shared" si="4"/>
        <v>26</v>
      </c>
      <c r="O31" s="5">
        <f t="shared" si="4"/>
        <v>7</v>
      </c>
    </row>
    <row r="32" spans="1:15" ht="9">
      <c r="A32" s="8" t="s">
        <v>2</v>
      </c>
      <c r="B32" s="1">
        <v>0</v>
      </c>
      <c r="C32" s="1">
        <v>0</v>
      </c>
      <c r="D32" s="1"/>
      <c r="E32" s="1">
        <v>0</v>
      </c>
      <c r="F32" s="1">
        <v>0</v>
      </c>
      <c r="G32" s="1"/>
      <c r="H32" s="1">
        <v>0</v>
      </c>
      <c r="I32" s="1">
        <v>0</v>
      </c>
      <c r="J32" s="1"/>
      <c r="K32" s="1">
        <v>517</v>
      </c>
      <c r="L32" s="1">
        <v>297</v>
      </c>
      <c r="M32" s="1"/>
      <c r="N32" s="2">
        <f t="shared" si="4"/>
        <v>517</v>
      </c>
      <c r="O32" s="2">
        <f t="shared" si="4"/>
        <v>297</v>
      </c>
    </row>
    <row r="33" spans="1:15" ht="9">
      <c r="A33" s="10" t="s">
        <v>3</v>
      </c>
      <c r="B33" s="7">
        <f aca="true" t="shared" si="5" ref="B33:O33">SUM(B22+B32)</f>
        <v>0</v>
      </c>
      <c r="C33" s="7">
        <f t="shared" si="5"/>
        <v>0</v>
      </c>
      <c r="D33" s="7">
        <f t="shared" si="5"/>
        <v>0</v>
      </c>
      <c r="E33" s="7">
        <f t="shared" si="5"/>
        <v>0</v>
      </c>
      <c r="F33" s="7">
        <f t="shared" si="5"/>
        <v>0</v>
      </c>
      <c r="G33" s="7">
        <f t="shared" si="5"/>
        <v>0</v>
      </c>
      <c r="H33" s="7">
        <f t="shared" si="5"/>
        <v>0</v>
      </c>
      <c r="I33" s="7">
        <f t="shared" si="5"/>
        <v>0</v>
      </c>
      <c r="J33" s="7">
        <f t="shared" si="5"/>
        <v>0</v>
      </c>
      <c r="K33" s="7">
        <f t="shared" si="5"/>
        <v>737</v>
      </c>
      <c r="L33" s="7">
        <f t="shared" si="5"/>
        <v>424</v>
      </c>
      <c r="M33" s="7">
        <f t="shared" si="5"/>
        <v>0</v>
      </c>
      <c r="N33" s="7">
        <f t="shared" si="5"/>
        <v>737</v>
      </c>
      <c r="O33" s="7">
        <f t="shared" si="5"/>
        <v>424</v>
      </c>
    </row>
    <row r="34" spans="1:15" ht="9">
      <c r="A34" s="30" t="s">
        <v>70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9" customHeight="1">
      <c r="A35" s="31" t="s">
        <v>71</v>
      </c>
      <c r="B35" s="7">
        <v>0</v>
      </c>
      <c r="C35" s="7">
        <v>0</v>
      </c>
      <c r="D35" s="7"/>
      <c r="E35" s="7">
        <v>5</v>
      </c>
      <c r="F35" s="7">
        <v>30</v>
      </c>
      <c r="G35" s="7"/>
      <c r="H35" s="7">
        <v>0</v>
      </c>
      <c r="I35" s="7">
        <v>0</v>
      </c>
      <c r="J35" s="7"/>
      <c r="K35" s="7">
        <v>84</v>
      </c>
      <c r="L35" s="7">
        <v>287</v>
      </c>
      <c r="M35" s="7"/>
      <c r="N35" s="3">
        <f>SUM(B35+E35+H35+K35)</f>
        <v>89</v>
      </c>
      <c r="O35" s="3">
        <f>SUM(C35+F35+I35+L35)</f>
        <v>317</v>
      </c>
    </row>
    <row r="36" spans="1:15" ht="9">
      <c r="A36" s="10" t="s">
        <v>4</v>
      </c>
      <c r="B36" s="7">
        <f aca="true" t="shared" si="6" ref="B36:O36">SUM(B21+B33+B35)</f>
        <v>0</v>
      </c>
      <c r="C36" s="7">
        <f t="shared" si="6"/>
        <v>0</v>
      </c>
      <c r="D36" s="7">
        <f t="shared" si="6"/>
        <v>0</v>
      </c>
      <c r="E36" s="7">
        <f t="shared" si="6"/>
        <v>338</v>
      </c>
      <c r="F36" s="7">
        <f t="shared" si="6"/>
        <v>874</v>
      </c>
      <c r="G36" s="7">
        <f t="shared" si="6"/>
        <v>0</v>
      </c>
      <c r="H36" s="7">
        <f t="shared" si="6"/>
        <v>1</v>
      </c>
      <c r="I36" s="7">
        <f t="shared" si="6"/>
        <v>2</v>
      </c>
      <c r="J36" s="7">
        <f t="shared" si="6"/>
        <v>0</v>
      </c>
      <c r="K36" s="7">
        <f t="shared" si="6"/>
        <v>1563</v>
      </c>
      <c r="L36" s="7">
        <f t="shared" si="6"/>
        <v>1958</v>
      </c>
      <c r="M36" s="7">
        <f t="shared" si="6"/>
        <v>0</v>
      </c>
      <c r="N36" s="7">
        <f t="shared" si="6"/>
        <v>1902</v>
      </c>
      <c r="O36" s="7">
        <f t="shared" si="6"/>
        <v>2834</v>
      </c>
    </row>
    <row r="37" spans="1:15" ht="9">
      <c r="A37" s="8" t="s">
        <v>5</v>
      </c>
      <c r="B37" s="1">
        <v>225</v>
      </c>
      <c r="C37" s="1">
        <v>35</v>
      </c>
      <c r="D37" s="1"/>
      <c r="E37" s="1">
        <v>116</v>
      </c>
      <c r="F37" s="1">
        <v>262</v>
      </c>
      <c r="G37" s="1"/>
      <c r="H37" s="1">
        <v>0</v>
      </c>
      <c r="I37" s="1">
        <v>0</v>
      </c>
      <c r="J37" s="1"/>
      <c r="K37" s="1">
        <v>4562</v>
      </c>
      <c r="L37" s="1">
        <v>1286</v>
      </c>
      <c r="M37" s="1"/>
      <c r="N37" s="2">
        <f aca="true" t="shared" si="7" ref="N37:O39">SUM(B37+E37+H37+K37)</f>
        <v>4903</v>
      </c>
      <c r="O37" s="2">
        <f t="shared" si="7"/>
        <v>1583</v>
      </c>
    </row>
    <row r="38" spans="1:15" ht="9">
      <c r="A38" s="8" t="s">
        <v>6</v>
      </c>
      <c r="B38" s="1">
        <v>0</v>
      </c>
      <c r="C38" s="1">
        <v>0</v>
      </c>
      <c r="D38" s="1"/>
      <c r="E38" s="1">
        <v>63</v>
      </c>
      <c r="F38" s="1">
        <v>11</v>
      </c>
      <c r="G38" s="1"/>
      <c r="H38" s="1">
        <v>20</v>
      </c>
      <c r="I38" s="1">
        <v>2</v>
      </c>
      <c r="J38" s="1"/>
      <c r="K38" s="1">
        <v>150</v>
      </c>
      <c r="L38" s="1">
        <v>58</v>
      </c>
      <c r="M38" s="1"/>
      <c r="N38" s="2">
        <f t="shared" si="7"/>
        <v>233</v>
      </c>
      <c r="O38" s="2">
        <f t="shared" si="7"/>
        <v>71</v>
      </c>
    </row>
    <row r="39" spans="1:15" s="28" customFormat="1" ht="9">
      <c r="A39" s="11" t="s">
        <v>7</v>
      </c>
      <c r="B39" s="4">
        <v>0</v>
      </c>
      <c r="C39" s="4">
        <v>0</v>
      </c>
      <c r="D39" s="4"/>
      <c r="E39" s="4">
        <v>33</v>
      </c>
      <c r="F39" s="4">
        <v>4</v>
      </c>
      <c r="G39" s="4">
        <v>0</v>
      </c>
      <c r="H39" s="4">
        <v>0</v>
      </c>
      <c r="I39" s="4">
        <v>0</v>
      </c>
      <c r="J39" s="4"/>
      <c r="K39" s="4">
        <v>5</v>
      </c>
      <c r="L39" s="4">
        <v>4</v>
      </c>
      <c r="M39" s="4"/>
      <c r="N39" s="5">
        <f t="shared" si="7"/>
        <v>38</v>
      </c>
      <c r="O39" s="5">
        <f t="shared" si="7"/>
        <v>8</v>
      </c>
    </row>
    <row r="40" spans="1:15" ht="9">
      <c r="A40" s="10" t="s">
        <v>8</v>
      </c>
      <c r="B40" s="3">
        <f aca="true" t="shared" si="8" ref="B40:O40">SUM(B36:B38)</f>
        <v>225</v>
      </c>
      <c r="C40" s="3">
        <f t="shared" si="8"/>
        <v>35</v>
      </c>
      <c r="D40" s="3">
        <f t="shared" si="8"/>
        <v>0</v>
      </c>
      <c r="E40" s="3">
        <f t="shared" si="8"/>
        <v>517</v>
      </c>
      <c r="F40" s="3">
        <f t="shared" si="8"/>
        <v>1147</v>
      </c>
      <c r="G40" s="3">
        <f t="shared" si="8"/>
        <v>0</v>
      </c>
      <c r="H40" s="3">
        <f t="shared" si="8"/>
        <v>21</v>
      </c>
      <c r="I40" s="3">
        <f t="shared" si="8"/>
        <v>4</v>
      </c>
      <c r="J40" s="3">
        <f t="shared" si="8"/>
        <v>0</v>
      </c>
      <c r="K40" s="3">
        <f t="shared" si="8"/>
        <v>6275</v>
      </c>
      <c r="L40" s="3">
        <f t="shared" si="8"/>
        <v>3302</v>
      </c>
      <c r="M40" s="3">
        <f t="shared" si="8"/>
        <v>0</v>
      </c>
      <c r="N40" s="3">
        <f t="shared" si="8"/>
        <v>7038</v>
      </c>
      <c r="O40" s="3">
        <f t="shared" si="8"/>
        <v>4488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&amp;C153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B44" sqref="B44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3.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5.7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3.25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60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1">
        <f aca="true" t="shared" si="0" ref="B11:M11">SUM(B12:B19)</f>
        <v>73</v>
      </c>
      <c r="C11" s="1">
        <f t="shared" si="0"/>
        <v>100</v>
      </c>
      <c r="D11" s="1">
        <f t="shared" si="0"/>
        <v>0</v>
      </c>
      <c r="E11" s="1">
        <f t="shared" si="0"/>
        <v>37</v>
      </c>
      <c r="F11" s="1">
        <f t="shared" si="0"/>
        <v>110</v>
      </c>
      <c r="G11" s="1">
        <f t="shared" si="0"/>
        <v>0</v>
      </c>
      <c r="H11" s="1">
        <f t="shared" si="0"/>
        <v>3</v>
      </c>
      <c r="I11" s="1">
        <f t="shared" si="0"/>
        <v>6</v>
      </c>
      <c r="J11" s="1">
        <f t="shared" si="0"/>
        <v>0</v>
      </c>
      <c r="K11" s="1">
        <f t="shared" si="0"/>
        <v>59</v>
      </c>
      <c r="L11" s="1">
        <f t="shared" si="0"/>
        <v>85</v>
      </c>
      <c r="M11" s="1">
        <f t="shared" si="0"/>
        <v>0</v>
      </c>
      <c r="N11" s="2">
        <f aca="true" t="shared" si="1" ref="N11:O20">SUM(B11+E11+H11+K11)</f>
        <v>172</v>
      </c>
      <c r="O11" s="2">
        <f t="shared" si="1"/>
        <v>301</v>
      </c>
    </row>
    <row r="12" spans="1:15" ht="9">
      <c r="A12" s="9" t="s">
        <v>23</v>
      </c>
      <c r="B12" s="4">
        <v>12</v>
      </c>
      <c r="C12" s="4">
        <v>9</v>
      </c>
      <c r="D12" s="4"/>
      <c r="E12" s="4">
        <v>4</v>
      </c>
      <c r="F12" s="4">
        <v>2</v>
      </c>
      <c r="G12" s="4"/>
      <c r="H12" s="4">
        <v>0</v>
      </c>
      <c r="I12" s="4">
        <v>0</v>
      </c>
      <c r="J12" s="4"/>
      <c r="K12" s="4">
        <v>0</v>
      </c>
      <c r="L12" s="4">
        <v>0</v>
      </c>
      <c r="M12" s="4"/>
      <c r="N12" s="5">
        <f t="shared" si="1"/>
        <v>16</v>
      </c>
      <c r="O12" s="5">
        <f t="shared" si="1"/>
        <v>11</v>
      </c>
    </row>
    <row r="13" spans="1:15" ht="9">
      <c r="A13" s="9" t="s">
        <v>45</v>
      </c>
      <c r="B13" s="4">
        <v>55</v>
      </c>
      <c r="C13" s="4">
        <v>85</v>
      </c>
      <c r="D13" s="4"/>
      <c r="E13" s="4">
        <v>29</v>
      </c>
      <c r="F13" s="4">
        <v>80</v>
      </c>
      <c r="G13" s="4"/>
      <c r="H13" s="4">
        <v>3</v>
      </c>
      <c r="I13" s="4">
        <v>6</v>
      </c>
      <c r="J13" s="4"/>
      <c r="K13" s="4">
        <v>56</v>
      </c>
      <c r="L13" s="4">
        <v>81</v>
      </c>
      <c r="M13" s="4"/>
      <c r="N13" s="5">
        <f t="shared" si="1"/>
        <v>143</v>
      </c>
      <c r="O13" s="5">
        <f t="shared" si="1"/>
        <v>252</v>
      </c>
    </row>
    <row r="14" spans="1:15" s="28" customFormat="1" ht="9">
      <c r="A14" s="9" t="s">
        <v>46</v>
      </c>
      <c r="B14" s="4">
        <v>3</v>
      </c>
      <c r="C14" s="4">
        <v>3</v>
      </c>
      <c r="D14" s="4"/>
      <c r="E14" s="4">
        <v>3</v>
      </c>
      <c r="F14" s="4">
        <v>27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/>
      <c r="N14" s="5">
        <f t="shared" si="1"/>
        <v>6</v>
      </c>
      <c r="O14" s="5">
        <f t="shared" si="1"/>
        <v>30</v>
      </c>
    </row>
    <row r="15" spans="1:15" ht="9">
      <c r="A15" s="9" t="s">
        <v>24</v>
      </c>
      <c r="B15" s="4">
        <v>3</v>
      </c>
      <c r="C15" s="4">
        <v>3</v>
      </c>
      <c r="D15" s="4"/>
      <c r="E15" s="4">
        <v>0</v>
      </c>
      <c r="F15" s="4">
        <v>0</v>
      </c>
      <c r="G15" s="4"/>
      <c r="H15" s="4">
        <v>0</v>
      </c>
      <c r="I15" s="4">
        <v>0</v>
      </c>
      <c r="J15" s="4"/>
      <c r="K15" s="4">
        <v>0</v>
      </c>
      <c r="L15" s="4">
        <v>0</v>
      </c>
      <c r="M15" s="4"/>
      <c r="N15" s="5">
        <f t="shared" si="1"/>
        <v>3</v>
      </c>
      <c r="O15" s="5">
        <f t="shared" si="1"/>
        <v>3</v>
      </c>
    </row>
    <row r="16" spans="1:15" ht="9">
      <c r="A16" s="9" t="s">
        <v>25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1"/>
        <v>0</v>
      </c>
      <c r="O16" s="5">
        <f t="shared" si="1"/>
        <v>0</v>
      </c>
    </row>
    <row r="17" spans="1:15" ht="9" customHeight="1">
      <c r="A17" s="9" t="s">
        <v>26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1"/>
        <v>0</v>
      </c>
      <c r="O17" s="5">
        <f t="shared" si="1"/>
        <v>0</v>
      </c>
    </row>
    <row r="18" spans="1:15" ht="9" customHeight="1">
      <c r="A18" s="9" t="s">
        <v>27</v>
      </c>
      <c r="B18" s="4">
        <v>0</v>
      </c>
      <c r="C18" s="4">
        <v>0</v>
      </c>
      <c r="D18" s="4"/>
      <c r="E18" s="4">
        <v>1</v>
      </c>
      <c r="F18" s="4">
        <v>1</v>
      </c>
      <c r="G18" s="4"/>
      <c r="H18" s="4">
        <v>0</v>
      </c>
      <c r="I18" s="4">
        <v>0</v>
      </c>
      <c r="J18" s="4"/>
      <c r="K18" s="4">
        <v>3</v>
      </c>
      <c r="L18" s="4">
        <v>4</v>
      </c>
      <c r="M18" s="4"/>
      <c r="N18" s="5">
        <f t="shared" si="1"/>
        <v>4</v>
      </c>
      <c r="O18" s="5">
        <f t="shared" si="1"/>
        <v>5</v>
      </c>
    </row>
    <row r="19" spans="1:15" ht="9">
      <c r="A19" s="9" t="s">
        <v>34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1"/>
        <v>0</v>
      </c>
      <c r="O19" s="5">
        <f t="shared" si="1"/>
        <v>0</v>
      </c>
    </row>
    <row r="20" spans="1:15" ht="9">
      <c r="A20" s="8" t="s">
        <v>35</v>
      </c>
      <c r="B20" s="1">
        <v>5</v>
      </c>
      <c r="C20" s="1">
        <v>10</v>
      </c>
      <c r="D20" s="1"/>
      <c r="E20" s="1">
        <v>55</v>
      </c>
      <c r="F20" s="1">
        <v>336</v>
      </c>
      <c r="G20" s="1"/>
      <c r="H20" s="1">
        <v>3</v>
      </c>
      <c r="I20" s="1">
        <v>8</v>
      </c>
      <c r="J20" s="1"/>
      <c r="K20" s="1">
        <v>65</v>
      </c>
      <c r="L20" s="1">
        <v>128</v>
      </c>
      <c r="M20" s="1"/>
      <c r="N20" s="2">
        <f t="shared" si="1"/>
        <v>128</v>
      </c>
      <c r="O20" s="2">
        <f t="shared" si="1"/>
        <v>482</v>
      </c>
    </row>
    <row r="21" spans="1:15" ht="9">
      <c r="A21" s="10" t="s">
        <v>36</v>
      </c>
      <c r="B21" s="7">
        <f aca="true" t="shared" si="2" ref="B21:O21">SUM(B11+B20)</f>
        <v>78</v>
      </c>
      <c r="C21" s="7">
        <f t="shared" si="2"/>
        <v>110</v>
      </c>
      <c r="D21" s="7">
        <f t="shared" si="2"/>
        <v>0</v>
      </c>
      <c r="E21" s="7">
        <f t="shared" si="2"/>
        <v>92</v>
      </c>
      <c r="F21" s="7">
        <f t="shared" si="2"/>
        <v>446</v>
      </c>
      <c r="G21" s="7">
        <f t="shared" si="2"/>
        <v>0</v>
      </c>
      <c r="H21" s="7">
        <f t="shared" si="2"/>
        <v>6</v>
      </c>
      <c r="I21" s="7">
        <f t="shared" si="2"/>
        <v>14</v>
      </c>
      <c r="J21" s="7">
        <f t="shared" si="2"/>
        <v>0</v>
      </c>
      <c r="K21" s="7">
        <f t="shared" si="2"/>
        <v>124</v>
      </c>
      <c r="L21" s="7">
        <f t="shared" si="2"/>
        <v>213</v>
      </c>
      <c r="M21" s="7">
        <f t="shared" si="2"/>
        <v>0</v>
      </c>
      <c r="N21" s="7">
        <f t="shared" si="2"/>
        <v>300</v>
      </c>
      <c r="O21" s="7">
        <f t="shared" si="2"/>
        <v>783</v>
      </c>
    </row>
    <row r="22" spans="1:15" s="28" customFormat="1" ht="9">
      <c r="A22" s="8" t="s">
        <v>1</v>
      </c>
      <c r="B22" s="1">
        <f aca="true" t="shared" si="3" ref="B22:O22">SUM(B23:B31)</f>
        <v>22</v>
      </c>
      <c r="C22" s="1">
        <f t="shared" si="3"/>
        <v>35</v>
      </c>
      <c r="D22" s="1">
        <f t="shared" si="3"/>
        <v>0</v>
      </c>
      <c r="E22" s="1">
        <f t="shared" si="3"/>
        <v>40</v>
      </c>
      <c r="F22" s="1">
        <f t="shared" si="3"/>
        <v>170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442</v>
      </c>
      <c r="L22" s="1">
        <f t="shared" si="3"/>
        <v>216</v>
      </c>
      <c r="M22" s="1">
        <f t="shared" si="3"/>
        <v>0</v>
      </c>
      <c r="N22" s="1">
        <f t="shared" si="3"/>
        <v>504</v>
      </c>
      <c r="O22" s="1">
        <f t="shared" si="3"/>
        <v>421</v>
      </c>
    </row>
    <row r="23" spans="1:15" ht="9">
      <c r="A23" s="11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2">
        <f aca="true" t="shared" si="4" ref="N23:O32">SUM(B23+E23+H23+K23)</f>
        <v>0</v>
      </c>
      <c r="O23" s="2">
        <f t="shared" si="4"/>
        <v>0</v>
      </c>
    </row>
    <row r="24" spans="1:15" ht="9">
      <c r="A24" s="11" t="s">
        <v>29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2">
        <f t="shared" si="4"/>
        <v>0</v>
      </c>
      <c r="O24" s="2">
        <f t="shared" si="4"/>
        <v>0</v>
      </c>
    </row>
    <row r="25" spans="1:15" ht="9" customHeight="1">
      <c r="A25" s="11" t="s">
        <v>30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2">
        <f t="shared" si="4"/>
        <v>0</v>
      </c>
      <c r="O25" s="2">
        <f t="shared" si="4"/>
        <v>0</v>
      </c>
    </row>
    <row r="26" spans="1:15" ht="9" customHeight="1">
      <c r="A26" s="11" t="s">
        <v>31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5">
        <f t="shared" si="4"/>
        <v>0</v>
      </c>
      <c r="O26" s="5">
        <f t="shared" si="4"/>
        <v>0</v>
      </c>
    </row>
    <row r="27" spans="1:15" ht="9">
      <c r="A27" s="11" t="s">
        <v>55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5">
        <f t="shared" si="4"/>
        <v>0</v>
      </c>
      <c r="O27" s="5">
        <f t="shared" si="4"/>
        <v>0</v>
      </c>
    </row>
    <row r="28" spans="1:15" ht="9">
      <c r="A28" s="11" t="s">
        <v>56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5">
        <f t="shared" si="4"/>
        <v>0</v>
      </c>
      <c r="O28" s="5">
        <f t="shared" si="4"/>
        <v>0</v>
      </c>
    </row>
    <row r="29" spans="1:15" ht="9">
      <c r="A29" s="11" t="s">
        <v>47</v>
      </c>
      <c r="B29" s="4">
        <v>9</v>
      </c>
      <c r="C29" s="4">
        <v>17</v>
      </c>
      <c r="D29" s="4"/>
      <c r="E29" s="4">
        <v>39</v>
      </c>
      <c r="F29" s="4">
        <v>163</v>
      </c>
      <c r="G29" s="4"/>
      <c r="H29" s="4">
        <v>0</v>
      </c>
      <c r="I29" s="4">
        <v>0</v>
      </c>
      <c r="J29" s="4"/>
      <c r="K29" s="4">
        <v>181</v>
      </c>
      <c r="L29" s="4">
        <v>87</v>
      </c>
      <c r="M29" s="4"/>
      <c r="N29" s="5">
        <f t="shared" si="4"/>
        <v>229</v>
      </c>
      <c r="O29" s="5">
        <f t="shared" si="4"/>
        <v>267</v>
      </c>
    </row>
    <row r="30" spans="1:15" s="28" customFormat="1" ht="9">
      <c r="A30" s="11" t="s">
        <v>48</v>
      </c>
      <c r="B30" s="4">
        <v>6</v>
      </c>
      <c r="C30" s="4">
        <v>15</v>
      </c>
      <c r="D30" s="4"/>
      <c r="E30" s="4">
        <v>0</v>
      </c>
      <c r="F30" s="4">
        <v>0</v>
      </c>
      <c r="G30" s="4"/>
      <c r="H30" s="4">
        <v>0</v>
      </c>
      <c r="I30" s="4">
        <v>0</v>
      </c>
      <c r="J30" s="4"/>
      <c r="K30" s="4">
        <v>0</v>
      </c>
      <c r="L30" s="4">
        <v>0</v>
      </c>
      <c r="M30" s="4"/>
      <c r="N30" s="5">
        <f t="shared" si="4"/>
        <v>6</v>
      </c>
      <c r="O30" s="5">
        <f t="shared" si="4"/>
        <v>15</v>
      </c>
    </row>
    <row r="31" spans="1:15" ht="9">
      <c r="A31" s="11" t="s">
        <v>32</v>
      </c>
      <c r="B31" s="4">
        <v>7</v>
      </c>
      <c r="C31" s="4">
        <v>3</v>
      </c>
      <c r="D31" s="4"/>
      <c r="E31" s="4">
        <v>1</v>
      </c>
      <c r="F31" s="4">
        <v>7</v>
      </c>
      <c r="G31" s="4"/>
      <c r="H31" s="4">
        <v>0</v>
      </c>
      <c r="I31" s="4">
        <v>0</v>
      </c>
      <c r="J31" s="4"/>
      <c r="K31" s="4">
        <v>261</v>
      </c>
      <c r="L31" s="4">
        <v>129</v>
      </c>
      <c r="M31" s="4"/>
      <c r="N31" s="5">
        <f t="shared" si="4"/>
        <v>269</v>
      </c>
      <c r="O31" s="5">
        <f t="shared" si="4"/>
        <v>139</v>
      </c>
    </row>
    <row r="32" spans="1:15" ht="9">
      <c r="A32" s="8" t="s">
        <v>2</v>
      </c>
      <c r="B32" s="1">
        <v>52</v>
      </c>
      <c r="C32" s="1">
        <v>308</v>
      </c>
      <c r="D32" s="1"/>
      <c r="E32" s="1">
        <v>1</v>
      </c>
      <c r="F32" s="1">
        <v>1</v>
      </c>
      <c r="G32" s="1"/>
      <c r="H32" s="1">
        <v>1</v>
      </c>
      <c r="I32" s="1">
        <v>5</v>
      </c>
      <c r="J32" s="1"/>
      <c r="K32" s="1">
        <v>160</v>
      </c>
      <c r="L32" s="1">
        <v>59</v>
      </c>
      <c r="M32" s="1"/>
      <c r="N32" s="2">
        <f t="shared" si="4"/>
        <v>214</v>
      </c>
      <c r="O32" s="2">
        <f t="shared" si="4"/>
        <v>373</v>
      </c>
    </row>
    <row r="33" spans="1:15" ht="9">
      <c r="A33" s="10" t="s">
        <v>3</v>
      </c>
      <c r="B33" s="7">
        <f aca="true" t="shared" si="5" ref="B33:O33">SUM(B22+B32)</f>
        <v>74</v>
      </c>
      <c r="C33" s="7">
        <f t="shared" si="5"/>
        <v>343</v>
      </c>
      <c r="D33" s="7">
        <f t="shared" si="5"/>
        <v>0</v>
      </c>
      <c r="E33" s="7">
        <f t="shared" si="5"/>
        <v>41</v>
      </c>
      <c r="F33" s="7">
        <f t="shared" si="5"/>
        <v>171</v>
      </c>
      <c r="G33" s="7">
        <f t="shared" si="5"/>
        <v>0</v>
      </c>
      <c r="H33" s="7">
        <f t="shared" si="5"/>
        <v>1</v>
      </c>
      <c r="I33" s="7">
        <f t="shared" si="5"/>
        <v>5</v>
      </c>
      <c r="J33" s="7">
        <f t="shared" si="5"/>
        <v>0</v>
      </c>
      <c r="K33" s="7">
        <f t="shared" si="5"/>
        <v>602</v>
      </c>
      <c r="L33" s="7">
        <f t="shared" si="5"/>
        <v>275</v>
      </c>
      <c r="M33" s="7">
        <f t="shared" si="5"/>
        <v>0</v>
      </c>
      <c r="N33" s="7">
        <f t="shared" si="5"/>
        <v>718</v>
      </c>
      <c r="O33" s="7">
        <f t="shared" si="5"/>
        <v>794</v>
      </c>
    </row>
    <row r="34" spans="1:15" ht="9">
      <c r="A34" s="30" t="s">
        <v>70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9" customHeight="1">
      <c r="A35" s="31" t="s">
        <v>71</v>
      </c>
      <c r="B35" s="7">
        <v>24</v>
      </c>
      <c r="C35" s="7">
        <v>97</v>
      </c>
      <c r="D35" s="7"/>
      <c r="E35" s="7">
        <v>88</v>
      </c>
      <c r="F35" s="7">
        <v>265</v>
      </c>
      <c r="G35" s="7"/>
      <c r="H35" s="7">
        <v>10</v>
      </c>
      <c r="I35" s="7">
        <v>23</v>
      </c>
      <c r="J35" s="7"/>
      <c r="K35" s="7">
        <v>142</v>
      </c>
      <c r="L35" s="7">
        <v>153</v>
      </c>
      <c r="M35" s="7"/>
      <c r="N35" s="3">
        <f>SUM(B35+E35+H35+K35)</f>
        <v>264</v>
      </c>
      <c r="O35" s="3">
        <f>SUM(C35+F35+I35+L35)</f>
        <v>538</v>
      </c>
    </row>
    <row r="36" spans="1:15" ht="9">
      <c r="A36" s="10" t="s">
        <v>4</v>
      </c>
      <c r="B36" s="7">
        <f aca="true" t="shared" si="6" ref="B36:O36">SUM(B21+B33+B35)</f>
        <v>176</v>
      </c>
      <c r="C36" s="7">
        <f t="shared" si="6"/>
        <v>550</v>
      </c>
      <c r="D36" s="7">
        <f t="shared" si="6"/>
        <v>0</v>
      </c>
      <c r="E36" s="7">
        <f t="shared" si="6"/>
        <v>221</v>
      </c>
      <c r="F36" s="7">
        <f t="shared" si="6"/>
        <v>882</v>
      </c>
      <c r="G36" s="7">
        <f t="shared" si="6"/>
        <v>0</v>
      </c>
      <c r="H36" s="7">
        <f t="shared" si="6"/>
        <v>17</v>
      </c>
      <c r="I36" s="7">
        <f t="shared" si="6"/>
        <v>42</v>
      </c>
      <c r="J36" s="7">
        <f t="shared" si="6"/>
        <v>0</v>
      </c>
      <c r="K36" s="7">
        <f t="shared" si="6"/>
        <v>868</v>
      </c>
      <c r="L36" s="7">
        <f t="shared" si="6"/>
        <v>641</v>
      </c>
      <c r="M36" s="7">
        <f t="shared" si="6"/>
        <v>0</v>
      </c>
      <c r="N36" s="7">
        <f t="shared" si="6"/>
        <v>1282</v>
      </c>
      <c r="O36" s="7">
        <f t="shared" si="6"/>
        <v>2115</v>
      </c>
    </row>
    <row r="37" spans="1:15" ht="9">
      <c r="A37" s="8" t="s">
        <v>5</v>
      </c>
      <c r="B37" s="1">
        <v>163</v>
      </c>
      <c r="C37" s="1">
        <v>62</v>
      </c>
      <c r="D37" s="1"/>
      <c r="E37" s="1">
        <v>5</v>
      </c>
      <c r="F37" s="1">
        <v>1</v>
      </c>
      <c r="G37" s="1"/>
      <c r="H37" s="1">
        <v>2</v>
      </c>
      <c r="I37" s="1">
        <v>1</v>
      </c>
      <c r="J37" s="1"/>
      <c r="K37" s="1">
        <v>1411</v>
      </c>
      <c r="L37" s="1">
        <v>401</v>
      </c>
      <c r="M37" s="1"/>
      <c r="N37" s="2">
        <f aca="true" t="shared" si="7" ref="N37:O39">SUM(B37+E37+H37+K37)</f>
        <v>1581</v>
      </c>
      <c r="O37" s="2">
        <f t="shared" si="7"/>
        <v>465</v>
      </c>
    </row>
    <row r="38" spans="1:15" ht="9">
      <c r="A38" s="8" t="s">
        <v>6</v>
      </c>
      <c r="B38" s="1">
        <v>45</v>
      </c>
      <c r="C38" s="1">
        <v>42</v>
      </c>
      <c r="D38" s="1"/>
      <c r="E38" s="1">
        <v>10</v>
      </c>
      <c r="F38" s="1">
        <v>20</v>
      </c>
      <c r="G38" s="1"/>
      <c r="H38" s="1">
        <v>0</v>
      </c>
      <c r="I38" s="1">
        <v>0</v>
      </c>
      <c r="J38" s="1"/>
      <c r="K38" s="1">
        <v>906</v>
      </c>
      <c r="L38" s="1">
        <v>266</v>
      </c>
      <c r="M38" s="1"/>
      <c r="N38" s="2">
        <f t="shared" si="7"/>
        <v>961</v>
      </c>
      <c r="O38" s="2">
        <f t="shared" si="7"/>
        <v>328</v>
      </c>
    </row>
    <row r="39" spans="1:15" s="28" customFormat="1" ht="9">
      <c r="A39" s="11" t="s">
        <v>7</v>
      </c>
      <c r="B39" s="4">
        <v>1</v>
      </c>
      <c r="C39" s="4">
        <v>1</v>
      </c>
      <c r="D39" s="4"/>
      <c r="E39" s="4">
        <v>0</v>
      </c>
      <c r="F39" s="4">
        <v>0</v>
      </c>
      <c r="G39" s="4"/>
      <c r="H39" s="4">
        <v>0</v>
      </c>
      <c r="I39" s="4">
        <v>0</v>
      </c>
      <c r="J39" s="4"/>
      <c r="K39" s="4">
        <v>4</v>
      </c>
      <c r="L39" s="4">
        <v>3</v>
      </c>
      <c r="M39" s="4"/>
      <c r="N39" s="5">
        <f t="shared" si="7"/>
        <v>5</v>
      </c>
      <c r="O39" s="5">
        <f t="shared" si="7"/>
        <v>4</v>
      </c>
    </row>
    <row r="40" spans="1:15" ht="9">
      <c r="A40" s="10" t="s">
        <v>8</v>
      </c>
      <c r="B40" s="3">
        <f aca="true" t="shared" si="8" ref="B40:O40">SUM(B36:B38)</f>
        <v>384</v>
      </c>
      <c r="C40" s="3">
        <f t="shared" si="8"/>
        <v>654</v>
      </c>
      <c r="D40" s="3">
        <f t="shared" si="8"/>
        <v>0</v>
      </c>
      <c r="E40" s="3">
        <f t="shared" si="8"/>
        <v>236</v>
      </c>
      <c r="F40" s="3">
        <f t="shared" si="8"/>
        <v>903</v>
      </c>
      <c r="G40" s="3">
        <f t="shared" si="8"/>
        <v>0</v>
      </c>
      <c r="H40" s="3">
        <f t="shared" si="8"/>
        <v>19</v>
      </c>
      <c r="I40" s="3">
        <f t="shared" si="8"/>
        <v>43</v>
      </c>
      <c r="J40" s="3">
        <f t="shared" si="8"/>
        <v>0</v>
      </c>
      <c r="K40" s="3">
        <f t="shared" si="8"/>
        <v>3185</v>
      </c>
      <c r="L40" s="3">
        <f t="shared" si="8"/>
        <v>1308</v>
      </c>
      <c r="M40" s="3">
        <f t="shared" si="8"/>
        <v>0</v>
      </c>
      <c r="N40" s="3">
        <f t="shared" si="8"/>
        <v>3824</v>
      </c>
      <c r="O40" s="3">
        <f t="shared" si="8"/>
        <v>2908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&amp;C154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B44" sqref="B44"/>
    </sheetView>
  </sheetViews>
  <sheetFormatPr defaultColWidth="9.140625" defaultRowHeight="12.75"/>
  <cols>
    <col min="1" max="1" width="12.7109375" style="17" customWidth="1"/>
    <col min="2" max="3" width="6.28125" style="17" customWidth="1"/>
    <col min="4" max="4" width="0.42578125" style="17" customWidth="1"/>
    <col min="5" max="5" width="6.140625" style="17" customWidth="1"/>
    <col min="6" max="6" width="6.28125" style="17" customWidth="1"/>
    <col min="7" max="7" width="0.42578125" style="17" customWidth="1"/>
    <col min="8" max="9" width="6.28125" style="17" customWidth="1"/>
    <col min="10" max="10" width="0.42578125" style="17" customWidth="1"/>
    <col min="11" max="12" width="6.28125" style="17" customWidth="1"/>
    <col min="13" max="13" width="0.42578125" style="17" customWidth="1"/>
    <col min="14" max="14" width="6.28125" style="17" customWidth="1"/>
    <col min="15" max="15" width="6.57421875" style="17" customWidth="1"/>
    <col min="16" max="16384" width="9.140625" style="17" customWidth="1"/>
  </cols>
  <sheetData>
    <row r="2" spans="1:15" ht="12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</row>
    <row r="3" spans="1:15" ht="12" customHeight="1">
      <c r="A3" s="14" t="s">
        <v>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15" ht="9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4.25" customHeight="1">
      <c r="A5" s="36" t="s">
        <v>49</v>
      </c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0"/>
      <c r="N5" s="33" t="s">
        <v>43</v>
      </c>
      <c r="O5" s="34"/>
    </row>
    <row r="6" spans="1:15" ht="15" customHeight="1">
      <c r="A6" s="37"/>
      <c r="B6" s="39" t="s">
        <v>51</v>
      </c>
      <c r="C6" s="39"/>
      <c r="D6" s="21"/>
      <c r="E6" s="39" t="s">
        <v>19</v>
      </c>
      <c r="F6" s="39"/>
      <c r="G6" s="22"/>
      <c r="H6" s="39" t="s">
        <v>44</v>
      </c>
      <c r="I6" s="39"/>
      <c r="J6" s="23"/>
      <c r="K6" s="39" t="s">
        <v>20</v>
      </c>
      <c r="L6" s="39"/>
      <c r="M6" s="22"/>
      <c r="N6" s="35"/>
      <c r="O6" s="35"/>
    </row>
    <row r="7" spans="1:15" ht="24" customHeight="1">
      <c r="A7" s="38"/>
      <c r="B7" s="24" t="s">
        <v>52</v>
      </c>
      <c r="C7" s="25" t="s">
        <v>21</v>
      </c>
      <c r="D7" s="25"/>
      <c r="E7" s="24" t="s">
        <v>52</v>
      </c>
      <c r="F7" s="25" t="s">
        <v>21</v>
      </c>
      <c r="G7" s="25"/>
      <c r="H7" s="24" t="s">
        <v>52</v>
      </c>
      <c r="I7" s="25" t="s">
        <v>21</v>
      </c>
      <c r="J7" s="25"/>
      <c r="K7" s="24" t="s">
        <v>52</v>
      </c>
      <c r="L7" s="25" t="s">
        <v>21</v>
      </c>
      <c r="M7" s="25"/>
      <c r="N7" s="24" t="s">
        <v>52</v>
      </c>
      <c r="O7" s="25" t="s">
        <v>21</v>
      </c>
    </row>
    <row r="8" spans="2:15" ht="9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" customHeight="1">
      <c r="A9" s="32" t="s">
        <v>12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10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9">
      <c r="A11" s="8" t="s">
        <v>33</v>
      </c>
      <c r="B11" s="1">
        <f>SUM(B12:B19)</f>
        <v>0</v>
      </c>
      <c r="C11" s="1">
        <f>SUM(C12:C19)</f>
        <v>0</v>
      </c>
      <c r="D11" s="1"/>
      <c r="E11" s="1">
        <f aca="true" t="shared" si="0" ref="E11:M11">SUM(E12:E19)</f>
        <v>4</v>
      </c>
      <c r="F11" s="1">
        <f t="shared" si="0"/>
        <v>27</v>
      </c>
      <c r="G11" s="1">
        <f t="shared" si="0"/>
        <v>0</v>
      </c>
      <c r="H11" s="1">
        <f t="shared" si="0"/>
        <v>2</v>
      </c>
      <c r="I11" s="1">
        <f t="shared" si="0"/>
        <v>2</v>
      </c>
      <c r="J11" s="1">
        <f t="shared" si="0"/>
        <v>0</v>
      </c>
      <c r="K11" s="1">
        <f t="shared" si="0"/>
        <v>156</v>
      </c>
      <c r="L11" s="1">
        <f t="shared" si="0"/>
        <v>139</v>
      </c>
      <c r="M11" s="1">
        <f t="shared" si="0"/>
        <v>0</v>
      </c>
      <c r="N11" s="1">
        <f aca="true" t="shared" si="1" ref="N11:O20">SUM(B11+E11+H11+K11)</f>
        <v>162</v>
      </c>
      <c r="O11" s="1">
        <f t="shared" si="1"/>
        <v>168</v>
      </c>
    </row>
    <row r="12" spans="1:15" ht="9">
      <c r="A12" s="9" t="s">
        <v>23</v>
      </c>
      <c r="B12" s="5">
        <v>0</v>
      </c>
      <c r="C12" s="5">
        <v>0</v>
      </c>
      <c r="D12" s="5"/>
      <c r="E12" s="5">
        <v>0</v>
      </c>
      <c r="F12" s="5">
        <v>0</v>
      </c>
      <c r="G12" s="4"/>
      <c r="H12" s="4">
        <v>0</v>
      </c>
      <c r="I12" s="4">
        <v>0</v>
      </c>
      <c r="J12" s="4"/>
      <c r="K12" s="4">
        <v>0</v>
      </c>
      <c r="L12" s="4">
        <v>0</v>
      </c>
      <c r="M12" s="4"/>
      <c r="N12" s="4">
        <f t="shared" si="1"/>
        <v>0</v>
      </c>
      <c r="O12" s="4">
        <f t="shared" si="1"/>
        <v>0</v>
      </c>
    </row>
    <row r="13" spans="1:15" ht="9">
      <c r="A13" s="9" t="s">
        <v>45</v>
      </c>
      <c r="B13" s="5">
        <v>0</v>
      </c>
      <c r="C13" s="5">
        <v>0</v>
      </c>
      <c r="D13" s="5"/>
      <c r="E13" s="5">
        <v>1</v>
      </c>
      <c r="F13" s="5">
        <v>5</v>
      </c>
      <c r="G13" s="4"/>
      <c r="H13" s="4">
        <v>0</v>
      </c>
      <c r="I13" s="4">
        <v>0</v>
      </c>
      <c r="J13" s="4"/>
      <c r="K13" s="4">
        <v>2</v>
      </c>
      <c r="L13" s="4">
        <v>1</v>
      </c>
      <c r="M13" s="4"/>
      <c r="N13" s="4">
        <f t="shared" si="1"/>
        <v>3</v>
      </c>
      <c r="O13" s="4">
        <f t="shared" si="1"/>
        <v>6</v>
      </c>
    </row>
    <row r="14" spans="1:15" s="28" customFormat="1" ht="9">
      <c r="A14" s="9" t="s">
        <v>46</v>
      </c>
      <c r="B14" s="5">
        <v>0</v>
      </c>
      <c r="C14" s="5">
        <v>0</v>
      </c>
      <c r="D14" s="5"/>
      <c r="E14" s="5">
        <v>0</v>
      </c>
      <c r="F14" s="5">
        <v>0</v>
      </c>
      <c r="G14" s="5"/>
      <c r="H14" s="5">
        <v>0</v>
      </c>
      <c r="I14" s="5">
        <v>0</v>
      </c>
      <c r="J14" s="5"/>
      <c r="K14" s="5">
        <v>0</v>
      </c>
      <c r="L14" s="5">
        <v>0</v>
      </c>
      <c r="M14" s="5">
        <v>0</v>
      </c>
      <c r="N14" s="4">
        <f t="shared" si="1"/>
        <v>0</v>
      </c>
      <c r="O14" s="4">
        <f t="shared" si="1"/>
        <v>0</v>
      </c>
    </row>
    <row r="15" spans="1:15" ht="9">
      <c r="A15" s="9" t="s">
        <v>24</v>
      </c>
      <c r="B15" s="5">
        <v>0</v>
      </c>
      <c r="C15" s="5">
        <v>0</v>
      </c>
      <c r="D15" s="5"/>
      <c r="E15" s="5">
        <v>0</v>
      </c>
      <c r="F15" s="5">
        <v>0</v>
      </c>
      <c r="G15" s="4"/>
      <c r="H15" s="4">
        <v>0</v>
      </c>
      <c r="I15" s="4">
        <v>0</v>
      </c>
      <c r="J15" s="4"/>
      <c r="K15" s="4">
        <v>7</v>
      </c>
      <c r="L15" s="4">
        <v>7</v>
      </c>
      <c r="M15" s="4"/>
      <c r="N15" s="4">
        <f t="shared" si="1"/>
        <v>7</v>
      </c>
      <c r="O15" s="4">
        <f t="shared" si="1"/>
        <v>7</v>
      </c>
    </row>
    <row r="16" spans="1:15" ht="9">
      <c r="A16" s="9" t="s">
        <v>25</v>
      </c>
      <c r="B16" s="5">
        <v>0</v>
      </c>
      <c r="C16" s="5">
        <v>0</v>
      </c>
      <c r="D16" s="5"/>
      <c r="E16" s="5">
        <v>2</v>
      </c>
      <c r="F16" s="5">
        <v>21</v>
      </c>
      <c r="G16" s="4"/>
      <c r="H16" s="4">
        <v>0</v>
      </c>
      <c r="I16" s="4">
        <v>0</v>
      </c>
      <c r="J16" s="4"/>
      <c r="K16" s="4">
        <v>0</v>
      </c>
      <c r="L16" s="4">
        <v>0</v>
      </c>
      <c r="M16" s="4"/>
      <c r="N16" s="4">
        <f t="shared" si="1"/>
        <v>2</v>
      </c>
      <c r="O16" s="4">
        <f t="shared" si="1"/>
        <v>21</v>
      </c>
    </row>
    <row r="17" spans="1:15" ht="9" customHeight="1">
      <c r="A17" s="9" t="s">
        <v>26</v>
      </c>
      <c r="B17" s="5">
        <v>0</v>
      </c>
      <c r="C17" s="5">
        <v>0</v>
      </c>
      <c r="D17" s="5"/>
      <c r="E17" s="5">
        <v>1</v>
      </c>
      <c r="F17" s="5">
        <v>1</v>
      </c>
      <c r="G17" s="4"/>
      <c r="H17" s="4">
        <v>1</v>
      </c>
      <c r="I17" s="4">
        <v>1</v>
      </c>
      <c r="J17" s="4"/>
      <c r="K17" s="4">
        <v>144</v>
      </c>
      <c r="L17" s="4">
        <v>128</v>
      </c>
      <c r="M17" s="4"/>
      <c r="N17" s="4">
        <f t="shared" si="1"/>
        <v>146</v>
      </c>
      <c r="O17" s="4">
        <f t="shared" si="1"/>
        <v>130</v>
      </c>
    </row>
    <row r="18" spans="1:15" ht="9" customHeight="1">
      <c r="A18" s="9" t="s">
        <v>27</v>
      </c>
      <c r="B18" s="5">
        <v>0</v>
      </c>
      <c r="C18" s="5">
        <v>0</v>
      </c>
      <c r="D18" s="5"/>
      <c r="E18" s="5">
        <v>0</v>
      </c>
      <c r="F18" s="5">
        <v>0</v>
      </c>
      <c r="G18" s="4"/>
      <c r="H18" s="4">
        <v>1</v>
      </c>
      <c r="I18" s="4">
        <v>1</v>
      </c>
      <c r="J18" s="4"/>
      <c r="K18" s="4">
        <v>2</v>
      </c>
      <c r="L18" s="4">
        <v>2</v>
      </c>
      <c r="M18" s="4"/>
      <c r="N18" s="4">
        <f t="shared" si="1"/>
        <v>3</v>
      </c>
      <c r="O18" s="4">
        <f t="shared" si="1"/>
        <v>3</v>
      </c>
    </row>
    <row r="19" spans="1:15" ht="9">
      <c r="A19" s="9" t="s">
        <v>34</v>
      </c>
      <c r="B19" s="5">
        <v>0</v>
      </c>
      <c r="C19" s="5">
        <v>0</v>
      </c>
      <c r="D19" s="5"/>
      <c r="E19" s="5">
        <v>0</v>
      </c>
      <c r="F19" s="5">
        <v>0</v>
      </c>
      <c r="G19" s="4"/>
      <c r="H19" s="4">
        <v>0</v>
      </c>
      <c r="I19" s="4">
        <v>0</v>
      </c>
      <c r="J19" s="4"/>
      <c r="K19" s="4">
        <v>1</v>
      </c>
      <c r="L19" s="4">
        <v>1</v>
      </c>
      <c r="M19" s="4"/>
      <c r="N19" s="4">
        <f t="shared" si="1"/>
        <v>1</v>
      </c>
      <c r="O19" s="4">
        <f t="shared" si="1"/>
        <v>1</v>
      </c>
    </row>
    <row r="20" spans="1:15" ht="9">
      <c r="A20" s="8" t="s">
        <v>35</v>
      </c>
      <c r="B20" s="2">
        <v>0</v>
      </c>
      <c r="C20" s="2">
        <v>0</v>
      </c>
      <c r="D20" s="2"/>
      <c r="E20" s="2">
        <v>0</v>
      </c>
      <c r="F20" s="2">
        <v>0</v>
      </c>
      <c r="G20" s="2"/>
      <c r="H20" s="2">
        <v>0</v>
      </c>
      <c r="I20" s="2">
        <v>0</v>
      </c>
      <c r="J20" s="2"/>
      <c r="K20" s="2">
        <v>0</v>
      </c>
      <c r="L20" s="2">
        <v>0</v>
      </c>
      <c r="M20" s="2"/>
      <c r="N20" s="1">
        <f t="shared" si="1"/>
        <v>0</v>
      </c>
      <c r="O20" s="1">
        <f t="shared" si="1"/>
        <v>0</v>
      </c>
    </row>
    <row r="21" spans="1:15" ht="9">
      <c r="A21" s="10" t="s">
        <v>36</v>
      </c>
      <c r="B21" s="7">
        <f>SUM(B11+B20)</f>
        <v>0</v>
      </c>
      <c r="C21" s="7">
        <f>SUM(C11+C20)</f>
        <v>0</v>
      </c>
      <c r="D21" s="3"/>
      <c r="E21" s="7">
        <f>SUM(E11+E20)</f>
        <v>4</v>
      </c>
      <c r="F21" s="7">
        <f>SUM(F11+F20)</f>
        <v>27</v>
      </c>
      <c r="G21" s="7">
        <f>SUM(G11+D20)</f>
        <v>0</v>
      </c>
      <c r="H21" s="7">
        <f>SUM(H11+H20)</f>
        <v>2</v>
      </c>
      <c r="I21" s="7">
        <f aca="true" t="shared" si="2" ref="I21:O21">SUM(I11+F20)</f>
        <v>2</v>
      </c>
      <c r="J21" s="7">
        <f t="shared" si="2"/>
        <v>0</v>
      </c>
      <c r="K21" s="7">
        <f t="shared" si="2"/>
        <v>156</v>
      </c>
      <c r="L21" s="7">
        <f t="shared" si="2"/>
        <v>139</v>
      </c>
      <c r="M21" s="7">
        <f t="shared" si="2"/>
        <v>0</v>
      </c>
      <c r="N21" s="7">
        <f t="shared" si="2"/>
        <v>162</v>
      </c>
      <c r="O21" s="7">
        <f t="shared" si="2"/>
        <v>168</v>
      </c>
    </row>
    <row r="22" spans="1:15" s="28" customFormat="1" ht="9">
      <c r="A22" s="8" t="s">
        <v>1</v>
      </c>
      <c r="B22" s="1">
        <f aca="true" t="shared" si="3" ref="B22:O22">SUM(B23:B31)</f>
        <v>0</v>
      </c>
      <c r="C22" s="1">
        <f t="shared" si="3"/>
        <v>0</v>
      </c>
      <c r="D22" s="1">
        <f t="shared" si="3"/>
        <v>0</v>
      </c>
      <c r="E22" s="1">
        <f t="shared" si="3"/>
        <v>9</v>
      </c>
      <c r="F22" s="1">
        <f t="shared" si="3"/>
        <v>88</v>
      </c>
      <c r="G22" s="1">
        <f t="shared" si="3"/>
        <v>0</v>
      </c>
      <c r="H22" s="1">
        <f t="shared" si="3"/>
        <v>2</v>
      </c>
      <c r="I22" s="1">
        <f t="shared" si="3"/>
        <v>4</v>
      </c>
      <c r="J22" s="1">
        <f t="shared" si="3"/>
        <v>0</v>
      </c>
      <c r="K22" s="1">
        <f t="shared" si="3"/>
        <v>79</v>
      </c>
      <c r="L22" s="1">
        <f t="shared" si="3"/>
        <v>91</v>
      </c>
      <c r="M22" s="1">
        <f t="shared" si="3"/>
        <v>0</v>
      </c>
      <c r="N22" s="1">
        <f t="shared" si="3"/>
        <v>90</v>
      </c>
      <c r="O22" s="1">
        <f t="shared" si="3"/>
        <v>183</v>
      </c>
    </row>
    <row r="23" spans="1:15" ht="9">
      <c r="A23" s="11" t="s">
        <v>28</v>
      </c>
      <c r="B23" s="4">
        <v>0</v>
      </c>
      <c r="C23" s="4">
        <v>0</v>
      </c>
      <c r="D23" s="4"/>
      <c r="E23" s="4">
        <v>0</v>
      </c>
      <c r="F23" s="4">
        <v>0</v>
      </c>
      <c r="G23" s="4"/>
      <c r="H23" s="4">
        <v>0</v>
      </c>
      <c r="I23" s="4">
        <v>0</v>
      </c>
      <c r="J23" s="4"/>
      <c r="K23" s="4">
        <v>0</v>
      </c>
      <c r="L23" s="4">
        <v>0</v>
      </c>
      <c r="M23" s="4"/>
      <c r="N23" s="4">
        <f aca="true" t="shared" si="4" ref="N23:O32">SUM(B23+E23+H23+K23)</f>
        <v>0</v>
      </c>
      <c r="O23" s="4">
        <f t="shared" si="4"/>
        <v>0</v>
      </c>
    </row>
    <row r="24" spans="1:15" ht="9">
      <c r="A24" s="11" t="s">
        <v>29</v>
      </c>
      <c r="B24" s="5">
        <v>0</v>
      </c>
      <c r="C24" s="5">
        <v>0</v>
      </c>
      <c r="D24" s="5"/>
      <c r="E24" s="5">
        <v>0</v>
      </c>
      <c r="F24" s="5">
        <v>0</v>
      </c>
      <c r="G24" s="4"/>
      <c r="H24" s="4">
        <v>0</v>
      </c>
      <c r="I24" s="4">
        <v>0</v>
      </c>
      <c r="J24" s="4"/>
      <c r="K24" s="4">
        <v>2</v>
      </c>
      <c r="L24" s="4">
        <v>1</v>
      </c>
      <c r="M24" s="4"/>
      <c r="N24" s="4">
        <f t="shared" si="4"/>
        <v>2</v>
      </c>
      <c r="O24" s="4">
        <f t="shared" si="4"/>
        <v>1</v>
      </c>
    </row>
    <row r="25" spans="1:15" ht="9" customHeight="1">
      <c r="A25" s="11" t="s">
        <v>30</v>
      </c>
      <c r="B25" s="5">
        <v>0</v>
      </c>
      <c r="C25" s="5">
        <v>0</v>
      </c>
      <c r="D25" s="5"/>
      <c r="E25" s="5">
        <v>0</v>
      </c>
      <c r="F25" s="5">
        <v>0</v>
      </c>
      <c r="G25" s="4"/>
      <c r="H25" s="4">
        <v>0</v>
      </c>
      <c r="I25" s="4">
        <v>0</v>
      </c>
      <c r="J25" s="4"/>
      <c r="K25" s="4">
        <v>3</v>
      </c>
      <c r="L25" s="4">
        <v>4</v>
      </c>
      <c r="M25" s="4"/>
      <c r="N25" s="4">
        <f t="shared" si="4"/>
        <v>3</v>
      </c>
      <c r="O25" s="4">
        <f t="shared" si="4"/>
        <v>4</v>
      </c>
    </row>
    <row r="26" spans="1:15" ht="9" customHeight="1">
      <c r="A26" s="11" t="s">
        <v>31</v>
      </c>
      <c r="B26" s="5">
        <v>0</v>
      </c>
      <c r="C26" s="5">
        <v>0</v>
      </c>
      <c r="D26" s="5"/>
      <c r="E26" s="5">
        <v>0</v>
      </c>
      <c r="F26" s="5">
        <v>0</v>
      </c>
      <c r="G26" s="4"/>
      <c r="H26" s="4">
        <v>0</v>
      </c>
      <c r="I26" s="4">
        <v>0</v>
      </c>
      <c r="J26" s="4"/>
      <c r="K26" s="4">
        <v>3</v>
      </c>
      <c r="L26" s="4">
        <v>3</v>
      </c>
      <c r="M26" s="4"/>
      <c r="N26" s="4">
        <f t="shared" si="4"/>
        <v>3</v>
      </c>
      <c r="O26" s="4">
        <f t="shared" si="4"/>
        <v>3</v>
      </c>
    </row>
    <row r="27" spans="1:15" ht="9">
      <c r="A27" s="11" t="s">
        <v>55</v>
      </c>
      <c r="B27" s="5">
        <v>0</v>
      </c>
      <c r="C27" s="5">
        <v>0</v>
      </c>
      <c r="D27" s="5"/>
      <c r="E27" s="5">
        <v>0</v>
      </c>
      <c r="F27" s="5">
        <v>0</v>
      </c>
      <c r="G27" s="5"/>
      <c r="H27" s="5">
        <v>0</v>
      </c>
      <c r="I27" s="5">
        <v>0</v>
      </c>
      <c r="J27" s="5"/>
      <c r="K27" s="5">
        <v>2</v>
      </c>
      <c r="L27" s="5">
        <v>2</v>
      </c>
      <c r="M27" s="5"/>
      <c r="N27" s="4">
        <f t="shared" si="4"/>
        <v>2</v>
      </c>
      <c r="O27" s="4">
        <f t="shared" si="4"/>
        <v>2</v>
      </c>
    </row>
    <row r="28" spans="1:15" ht="9">
      <c r="A28" s="11" t="s">
        <v>56</v>
      </c>
      <c r="B28" s="5">
        <v>0</v>
      </c>
      <c r="C28" s="5">
        <v>0</v>
      </c>
      <c r="D28" s="5"/>
      <c r="E28" s="5">
        <v>0</v>
      </c>
      <c r="F28" s="5">
        <v>0</v>
      </c>
      <c r="G28" s="4"/>
      <c r="H28" s="4">
        <v>0</v>
      </c>
      <c r="I28" s="4">
        <v>0</v>
      </c>
      <c r="J28" s="4"/>
      <c r="K28" s="4">
        <v>10</v>
      </c>
      <c r="L28" s="4">
        <v>8</v>
      </c>
      <c r="M28" s="4"/>
      <c r="N28" s="4">
        <f t="shared" si="4"/>
        <v>10</v>
      </c>
      <c r="O28" s="4">
        <f t="shared" si="4"/>
        <v>8</v>
      </c>
    </row>
    <row r="29" spans="1:15" ht="9">
      <c r="A29" s="11" t="s">
        <v>47</v>
      </c>
      <c r="B29" s="5">
        <v>0</v>
      </c>
      <c r="C29" s="5">
        <v>0</v>
      </c>
      <c r="D29" s="5"/>
      <c r="E29" s="5">
        <v>9</v>
      </c>
      <c r="F29" s="5">
        <v>88</v>
      </c>
      <c r="G29" s="4"/>
      <c r="H29" s="4">
        <v>2</v>
      </c>
      <c r="I29" s="4">
        <v>4</v>
      </c>
      <c r="J29" s="4"/>
      <c r="K29" s="4">
        <v>50</v>
      </c>
      <c r="L29" s="4">
        <v>64</v>
      </c>
      <c r="M29" s="4"/>
      <c r="N29" s="4">
        <f t="shared" si="4"/>
        <v>61</v>
      </c>
      <c r="O29" s="4">
        <f t="shared" si="4"/>
        <v>156</v>
      </c>
    </row>
    <row r="30" spans="1:15" s="28" customFormat="1" ht="9">
      <c r="A30" s="11" t="s">
        <v>48</v>
      </c>
      <c r="B30" s="5">
        <v>0</v>
      </c>
      <c r="C30" s="5">
        <v>0</v>
      </c>
      <c r="D30" s="5"/>
      <c r="E30" s="5">
        <v>0</v>
      </c>
      <c r="F30" s="5">
        <v>0</v>
      </c>
      <c r="G30" s="4"/>
      <c r="H30" s="4">
        <v>0</v>
      </c>
      <c r="I30" s="4">
        <v>0</v>
      </c>
      <c r="J30" s="4"/>
      <c r="K30" s="4">
        <v>0</v>
      </c>
      <c r="L30" s="4">
        <v>0</v>
      </c>
      <c r="M30" s="4"/>
      <c r="N30" s="4">
        <f t="shared" si="4"/>
        <v>0</v>
      </c>
      <c r="O30" s="4">
        <f t="shared" si="4"/>
        <v>0</v>
      </c>
    </row>
    <row r="31" spans="1:15" ht="9">
      <c r="A31" s="11" t="s">
        <v>32</v>
      </c>
      <c r="B31" s="5">
        <v>0</v>
      </c>
      <c r="C31" s="5">
        <v>0</v>
      </c>
      <c r="D31" s="5"/>
      <c r="E31" s="5">
        <v>0</v>
      </c>
      <c r="F31" s="5">
        <v>0</v>
      </c>
      <c r="G31" s="4"/>
      <c r="H31" s="4">
        <v>0</v>
      </c>
      <c r="I31" s="4">
        <v>0</v>
      </c>
      <c r="J31" s="4"/>
      <c r="K31" s="4">
        <v>9</v>
      </c>
      <c r="L31" s="4">
        <v>9</v>
      </c>
      <c r="M31" s="4"/>
      <c r="N31" s="4">
        <f t="shared" si="4"/>
        <v>9</v>
      </c>
      <c r="O31" s="4">
        <f t="shared" si="4"/>
        <v>9</v>
      </c>
    </row>
    <row r="32" spans="1:15" ht="9">
      <c r="A32" s="8" t="s">
        <v>2</v>
      </c>
      <c r="B32" s="2">
        <v>0</v>
      </c>
      <c r="C32" s="2">
        <v>0</v>
      </c>
      <c r="D32" s="2"/>
      <c r="E32" s="2">
        <v>0</v>
      </c>
      <c r="F32" s="2">
        <v>0</v>
      </c>
      <c r="G32" s="1"/>
      <c r="H32" s="1">
        <v>0</v>
      </c>
      <c r="I32" s="1">
        <v>0</v>
      </c>
      <c r="J32" s="1"/>
      <c r="K32" s="1">
        <v>0</v>
      </c>
      <c r="L32" s="1">
        <v>0</v>
      </c>
      <c r="M32" s="1"/>
      <c r="N32" s="1">
        <f t="shared" si="4"/>
        <v>0</v>
      </c>
      <c r="O32" s="1">
        <f t="shared" si="4"/>
        <v>0</v>
      </c>
    </row>
    <row r="33" spans="1:15" ht="9">
      <c r="A33" s="10" t="s">
        <v>3</v>
      </c>
      <c r="B33" s="7">
        <f>SUM(B23:B32)</f>
        <v>0</v>
      </c>
      <c r="C33" s="7">
        <f>SUM(C23:C32)</f>
        <v>0</v>
      </c>
      <c r="D33" s="3"/>
      <c r="E33" s="7">
        <f aca="true" t="shared" si="5" ref="E33:O33">SUM(E23:E32)</f>
        <v>9</v>
      </c>
      <c r="F33" s="7">
        <f t="shared" si="5"/>
        <v>88</v>
      </c>
      <c r="G33" s="7">
        <f t="shared" si="5"/>
        <v>0</v>
      </c>
      <c r="H33" s="7">
        <f t="shared" si="5"/>
        <v>2</v>
      </c>
      <c r="I33" s="7">
        <f t="shared" si="5"/>
        <v>4</v>
      </c>
      <c r="J33" s="7">
        <f t="shared" si="5"/>
        <v>0</v>
      </c>
      <c r="K33" s="7">
        <f t="shared" si="5"/>
        <v>79</v>
      </c>
      <c r="L33" s="7">
        <f t="shared" si="5"/>
        <v>91</v>
      </c>
      <c r="M33" s="7">
        <f t="shared" si="5"/>
        <v>0</v>
      </c>
      <c r="N33" s="7">
        <f t="shared" si="5"/>
        <v>90</v>
      </c>
      <c r="O33" s="7">
        <f t="shared" si="5"/>
        <v>183</v>
      </c>
    </row>
    <row r="34" spans="1:15" ht="9">
      <c r="A34" s="30" t="s">
        <v>70</v>
      </c>
      <c r="B34" s="7"/>
      <c r="C34" s="7"/>
      <c r="D34" s="3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9" customHeight="1">
      <c r="A35" s="31" t="s">
        <v>71</v>
      </c>
      <c r="B35" s="3">
        <v>0</v>
      </c>
      <c r="C35" s="3">
        <v>0</v>
      </c>
      <c r="D35" s="3"/>
      <c r="E35" s="3">
        <v>0</v>
      </c>
      <c r="F35" s="3">
        <v>0</v>
      </c>
      <c r="G35" s="7"/>
      <c r="H35" s="7">
        <v>0</v>
      </c>
      <c r="I35" s="7">
        <v>0</v>
      </c>
      <c r="J35" s="7"/>
      <c r="K35" s="7">
        <v>11</v>
      </c>
      <c r="L35" s="7">
        <v>13</v>
      </c>
      <c r="M35" s="7"/>
      <c r="N35" s="7">
        <f aca="true" t="shared" si="6" ref="N35:O40">SUM(B35+E35+H35+K35)</f>
        <v>11</v>
      </c>
      <c r="O35" s="7">
        <f t="shared" si="6"/>
        <v>13</v>
      </c>
    </row>
    <row r="36" spans="1:15" ht="9">
      <c r="A36" s="10" t="s">
        <v>4</v>
      </c>
      <c r="B36" s="3">
        <f>SUM(B21+B33+B35)</f>
        <v>0</v>
      </c>
      <c r="C36" s="3">
        <f>SUM(C21+C33+C35)</f>
        <v>0</v>
      </c>
      <c r="D36" s="3"/>
      <c r="E36" s="3">
        <f aca="true" t="shared" si="7" ref="E36:M36">SUM(E21+E33+E35)</f>
        <v>13</v>
      </c>
      <c r="F36" s="3">
        <f t="shared" si="7"/>
        <v>115</v>
      </c>
      <c r="G36" s="7">
        <f t="shared" si="7"/>
        <v>0</v>
      </c>
      <c r="H36" s="7">
        <f t="shared" si="7"/>
        <v>4</v>
      </c>
      <c r="I36" s="7">
        <f t="shared" si="7"/>
        <v>6</v>
      </c>
      <c r="J36" s="7">
        <f t="shared" si="7"/>
        <v>0</v>
      </c>
      <c r="K36" s="7">
        <f t="shared" si="7"/>
        <v>246</v>
      </c>
      <c r="L36" s="7">
        <f t="shared" si="7"/>
        <v>243</v>
      </c>
      <c r="M36" s="7">
        <f t="shared" si="7"/>
        <v>0</v>
      </c>
      <c r="N36" s="7">
        <f t="shared" si="6"/>
        <v>263</v>
      </c>
      <c r="O36" s="7">
        <f t="shared" si="6"/>
        <v>364</v>
      </c>
    </row>
    <row r="37" spans="1:15" ht="9">
      <c r="A37" s="8" t="s">
        <v>5</v>
      </c>
      <c r="B37" s="4">
        <v>0</v>
      </c>
      <c r="C37" s="2">
        <v>0</v>
      </c>
      <c r="D37" s="2"/>
      <c r="E37" s="4">
        <v>11</v>
      </c>
      <c r="F37" s="2">
        <v>40</v>
      </c>
      <c r="G37" s="1"/>
      <c r="H37" s="1">
        <v>15</v>
      </c>
      <c r="I37" s="1">
        <v>8</v>
      </c>
      <c r="J37" s="1"/>
      <c r="K37" s="1">
        <v>1313</v>
      </c>
      <c r="L37" s="1">
        <v>762</v>
      </c>
      <c r="M37" s="1"/>
      <c r="N37" s="1">
        <f t="shared" si="6"/>
        <v>1339</v>
      </c>
      <c r="O37" s="1">
        <f t="shared" si="6"/>
        <v>810</v>
      </c>
    </row>
    <row r="38" spans="1:15" ht="9">
      <c r="A38" s="8" t="s">
        <v>6</v>
      </c>
      <c r="B38" s="4">
        <v>0</v>
      </c>
      <c r="C38" s="2">
        <v>0</v>
      </c>
      <c r="D38" s="2"/>
      <c r="E38" s="4">
        <v>2</v>
      </c>
      <c r="F38" s="2">
        <v>7</v>
      </c>
      <c r="G38" s="1"/>
      <c r="H38" s="1">
        <v>0</v>
      </c>
      <c r="I38" s="1">
        <v>0</v>
      </c>
      <c r="J38" s="1"/>
      <c r="K38" s="1">
        <v>10</v>
      </c>
      <c r="L38" s="1">
        <v>9</v>
      </c>
      <c r="M38" s="1"/>
      <c r="N38" s="1">
        <f t="shared" si="6"/>
        <v>12</v>
      </c>
      <c r="O38" s="1">
        <f t="shared" si="6"/>
        <v>16</v>
      </c>
    </row>
    <row r="39" spans="1:15" s="28" customFormat="1" ht="9">
      <c r="A39" s="11" t="s">
        <v>7</v>
      </c>
      <c r="B39" s="5">
        <v>0</v>
      </c>
      <c r="C39" s="5">
        <v>0</v>
      </c>
      <c r="D39" s="5"/>
      <c r="E39" s="5">
        <v>0</v>
      </c>
      <c r="F39" s="5">
        <v>0</v>
      </c>
      <c r="G39" s="4"/>
      <c r="H39" s="4">
        <v>0</v>
      </c>
      <c r="I39" s="4">
        <v>0</v>
      </c>
      <c r="J39" s="4"/>
      <c r="K39" s="4">
        <v>4</v>
      </c>
      <c r="L39" s="4">
        <v>3</v>
      </c>
      <c r="M39" s="4"/>
      <c r="N39" s="4">
        <f t="shared" si="6"/>
        <v>4</v>
      </c>
      <c r="O39" s="4">
        <f t="shared" si="6"/>
        <v>3</v>
      </c>
    </row>
    <row r="40" spans="1:15" ht="9">
      <c r="A40" s="10" t="s">
        <v>8</v>
      </c>
      <c r="B40" s="3">
        <f>SUM(B36:B38)</f>
        <v>0</v>
      </c>
      <c r="C40" s="3">
        <f>SUM(C36:C38)</f>
        <v>0</v>
      </c>
      <c r="D40" s="3"/>
      <c r="E40" s="3">
        <f aca="true" t="shared" si="8" ref="E40:M40">SUM(E36:E38)</f>
        <v>26</v>
      </c>
      <c r="F40" s="3">
        <f t="shared" si="8"/>
        <v>162</v>
      </c>
      <c r="G40" s="7">
        <f t="shared" si="8"/>
        <v>0</v>
      </c>
      <c r="H40" s="7">
        <f t="shared" si="8"/>
        <v>19</v>
      </c>
      <c r="I40" s="7">
        <f t="shared" si="8"/>
        <v>14</v>
      </c>
      <c r="J40" s="7">
        <f t="shared" si="8"/>
        <v>0</v>
      </c>
      <c r="K40" s="7">
        <f t="shared" si="8"/>
        <v>1569</v>
      </c>
      <c r="L40" s="7">
        <f t="shared" si="8"/>
        <v>1014</v>
      </c>
      <c r="M40" s="7">
        <f t="shared" si="8"/>
        <v>0</v>
      </c>
      <c r="N40" s="7">
        <f t="shared" si="6"/>
        <v>1614</v>
      </c>
      <c r="O40" s="7">
        <f t="shared" si="6"/>
        <v>1190</v>
      </c>
    </row>
    <row r="41" spans="1:15" ht="9">
      <c r="A41" s="18"/>
      <c r="B41" s="19"/>
      <c r="C41" s="19"/>
      <c r="D41" s="19"/>
      <c r="E41" s="19"/>
      <c r="F41" s="29"/>
      <c r="G41" s="29"/>
      <c r="H41" s="19"/>
      <c r="I41" s="19"/>
      <c r="J41" s="19"/>
      <c r="K41" s="29"/>
      <c r="L41" s="29"/>
      <c r="M41" s="29"/>
      <c r="N41" s="29"/>
      <c r="O41" s="29"/>
    </row>
  </sheetData>
  <mergeCells count="8">
    <mergeCell ref="N5:O6"/>
    <mergeCell ref="A9:O9"/>
    <mergeCell ref="A5:A7"/>
    <mergeCell ref="B5:L5"/>
    <mergeCell ref="B6:C6"/>
    <mergeCell ref="E6:F6"/>
    <mergeCell ref="H6:I6"/>
    <mergeCell ref="K6:L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2006-01-25T10:40:26Z</cp:lastPrinted>
  <dcterms:created xsi:type="dcterms:W3CDTF">1998-04-01T08:31:23Z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