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210" windowWidth="11970" windowHeight="3315" tabRatio="599" activeTab="0"/>
  </bookViews>
  <sheets>
    <sheet name="Incendi" sheetId="1" r:id="rId1"/>
    <sheet name="Incendi (2)" sheetId="2" r:id="rId2"/>
    <sheet name="Incendi (3)" sheetId="3" r:id="rId3"/>
    <sheet name="Incendi (4)" sheetId="4" r:id="rId4"/>
    <sheet name="Incendi (5)" sheetId="5" r:id="rId5"/>
    <sheet name="Incendi (6)" sheetId="6" r:id="rId6"/>
    <sheet name="Incendi (7)" sheetId="7" r:id="rId7"/>
    <sheet name="Incendi (8)" sheetId="8" r:id="rId8"/>
    <sheet name="Incendi (9)" sheetId="9" r:id="rId9"/>
  </sheets>
  <definedNames/>
  <calcPr fullCalcOnLoad="1"/>
</workbook>
</file>

<file path=xl/sharedStrings.xml><?xml version="1.0" encoding="utf-8"?>
<sst xmlns="http://schemas.openxmlformats.org/spreadsheetml/2006/main" count="509" uniqueCount="57">
  <si>
    <t>CAUSE</t>
  </si>
  <si>
    <t>Totale</t>
  </si>
  <si>
    <t>Latifoglie</t>
  </si>
  <si>
    <t>Composti</t>
  </si>
  <si>
    <t>LIGURIA</t>
  </si>
  <si>
    <t>Involontarie</t>
  </si>
  <si>
    <t>Naturali (fulmini)</t>
  </si>
  <si>
    <t>Non classificabili</t>
  </si>
  <si>
    <t>EMILIA-ROMAGNA</t>
  </si>
  <si>
    <t>TOSCANA</t>
  </si>
  <si>
    <t>UMBRIA</t>
  </si>
  <si>
    <t>MARCHE</t>
  </si>
  <si>
    <t>VENETO</t>
  </si>
  <si>
    <t xml:space="preserve"> FRIULI-VENEZIA GIULIA</t>
  </si>
  <si>
    <t>Conifere</t>
  </si>
  <si>
    <t xml:space="preserve"> radi o</t>
  </si>
  <si>
    <t>PIEMONTE</t>
  </si>
  <si>
    <t>VALLE D'AOSTA</t>
  </si>
  <si>
    <t>LOMBARDIA</t>
  </si>
  <si>
    <t>TRENTINO-ALTO ADIGE</t>
  </si>
  <si>
    <t>BOLZANO</t>
  </si>
  <si>
    <t>TRENTO</t>
  </si>
  <si>
    <t>BASILICATA</t>
  </si>
  <si>
    <t>CALABRIA</t>
  </si>
  <si>
    <t>SICILIA</t>
  </si>
  <si>
    <t>SARDEGNA</t>
  </si>
  <si>
    <t>ITALIA</t>
  </si>
  <si>
    <t>LAZIO</t>
  </si>
  <si>
    <t>ABRUZZO</t>
  </si>
  <si>
    <t>MOLISE</t>
  </si>
  <si>
    <t>CAMPANIA</t>
  </si>
  <si>
    <t>PUGLIA</t>
  </si>
  <si>
    <t>Volontarie (inc. dolosi)</t>
  </si>
  <si>
    <t>0</t>
  </si>
  <si>
    <t>NORD</t>
  </si>
  <si>
    <t>CENTRO</t>
  </si>
  <si>
    <t>MEZZOGIORNO</t>
  </si>
  <si>
    <t xml:space="preserve">Attività ricreative </t>
  </si>
  <si>
    <t xml:space="preserve">Attività lav. forestali </t>
  </si>
  <si>
    <t xml:space="preserve">Attività agricole </t>
  </si>
  <si>
    <t xml:space="preserve">Attività industriali </t>
  </si>
  <si>
    <t>Linee elettriche</t>
  </si>
  <si>
    <t xml:space="preserve">Bruciatura di rifiuti </t>
  </si>
  <si>
    <t xml:space="preserve">Sigarette e fiammiferi </t>
  </si>
  <si>
    <t>Altre cause involont.</t>
  </si>
  <si>
    <t>Superficie forestale percorsa dal fuoco</t>
  </si>
  <si>
    <t xml:space="preserve">Fustaie </t>
  </si>
  <si>
    <t>Cedui</t>
  </si>
  <si>
    <t>Conifere e latifoglie</t>
  </si>
  <si>
    <t xml:space="preserve">Semplici </t>
  </si>
  <si>
    <t>Numero        degli       incendi</t>
  </si>
  <si>
    <t>Macchia medi-           terranea</t>
  </si>
  <si>
    <t>Boschi        radi o             fortemente degradati</t>
  </si>
  <si>
    <r>
      <t xml:space="preserve">                       e regione  -  Anno 2002 </t>
    </r>
    <r>
      <rPr>
        <i/>
        <sz val="9"/>
        <rFont val="Arial"/>
        <family val="2"/>
      </rPr>
      <t xml:space="preserve"> (superficie in ettari)</t>
    </r>
  </si>
  <si>
    <r>
      <t xml:space="preserve">                                causa e regione  -  Anno 2002 </t>
    </r>
    <r>
      <rPr>
        <i/>
        <sz val="9"/>
        <rFont val="Arial"/>
        <family val="2"/>
      </rPr>
      <t xml:space="preserve"> (superficie in ettari)</t>
    </r>
  </si>
  <si>
    <r>
      <t>Tavola 4.3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 -  Incendi forestali e superficie  forestale  percorsa  dal fuoco  per tipo di bosco, causa </t>
    </r>
  </si>
  <si>
    <r>
      <t>Tavola 4.3</t>
    </r>
    <r>
      <rPr>
        <sz val="9"/>
        <rFont val="Arial"/>
        <family val="0"/>
      </rPr>
      <t xml:space="preserve">  </t>
    </r>
    <r>
      <rPr>
        <sz val="9"/>
        <rFont val="Arial"/>
        <family val="2"/>
      </rPr>
      <t>segue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 xml:space="preserve"> -  Incendi  forestali  e superficie  forestale  percorsa  dal fuoco  per tipo di bosco, 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</si>
</sst>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_-* #,##0.0_-;\-* #,##0.0_-;_-* &quot;-&quot;_-;_-@_-"/>
    <numFmt numFmtId="167" formatCode="0.00000"/>
    <numFmt numFmtId="168" formatCode="0.0000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#,##0.0"/>
    <numFmt numFmtId="173" formatCode="_-* #,##0.0_-;\-* #,##0.0_-;_-* &quot;-&quot;?_-;_-@_-"/>
    <numFmt numFmtId="174" formatCode="_-* #,##0.00000_-;\-* #,##0.00000_-;_-* &quot;-&quot;_-;_-@_-"/>
    <numFmt numFmtId="175" formatCode="_-* #,##0_-;\-* #,##0_-;_-* &quot;-&quot;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6" fillId="0" borderId="0" xfId="16" applyFont="1" applyAlignment="1">
      <alignment/>
    </xf>
    <xf numFmtId="41" fontId="5" fillId="0" borderId="0" xfId="16" applyFont="1" applyAlignment="1">
      <alignment horizontal="right"/>
    </xf>
    <xf numFmtId="41" fontId="0" fillId="0" borderId="0" xfId="16" applyAlignment="1">
      <alignment/>
    </xf>
    <xf numFmtId="41" fontId="6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6" fillId="0" borderId="1" xfId="16" applyFont="1" applyBorder="1" applyAlignment="1">
      <alignment horizontal="right"/>
    </xf>
    <xf numFmtId="41" fontId="7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41" fontId="4" fillId="0" borderId="0" xfId="16" applyFont="1" applyAlignment="1">
      <alignment/>
    </xf>
    <xf numFmtId="41" fontId="4" fillId="0" borderId="0" xfId="16" applyFont="1" applyAlignment="1">
      <alignment horizontal="center"/>
    </xf>
    <xf numFmtId="41" fontId="4" fillId="0" borderId="1" xfId="16" applyFont="1" applyBorder="1" applyAlignment="1">
      <alignment horizontal="right"/>
    </xf>
    <xf numFmtId="41" fontId="4" fillId="0" borderId="0" xfId="16" applyFont="1" applyAlignment="1">
      <alignment horizontal="left"/>
    </xf>
    <xf numFmtId="41" fontId="5" fillId="0" borderId="0" xfId="16" applyFont="1" applyAlignment="1">
      <alignment/>
    </xf>
    <xf numFmtId="41" fontId="4" fillId="0" borderId="1" xfId="16" applyFont="1" applyBorder="1" applyAlignment="1">
      <alignment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7" fillId="0" borderId="0" xfId="16" applyFont="1" applyAlignment="1">
      <alignment horizontal="right"/>
    </xf>
    <xf numFmtId="41" fontId="6" fillId="0" borderId="1" xfId="16" applyFont="1" applyBorder="1" applyAlignment="1">
      <alignment/>
    </xf>
    <xf numFmtId="41" fontId="7" fillId="0" borderId="1" xfId="16" applyFont="1" applyBorder="1" applyAlignment="1">
      <alignment horizontal="right"/>
    </xf>
    <xf numFmtId="41" fontId="0" fillId="0" borderId="0" xfId="16" applyFont="1" applyAlignment="1">
      <alignment/>
    </xf>
    <xf numFmtId="41" fontId="4" fillId="0" borderId="0" xfId="16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41" fontId="4" fillId="0" borderId="0" xfId="16" applyNumberFormat="1" applyFont="1" applyAlignment="1">
      <alignment horizontal="right"/>
    </xf>
    <xf numFmtId="166" fontId="4" fillId="0" borderId="0" xfId="16" applyNumberFormat="1" applyFont="1" applyAlignment="1">
      <alignment/>
    </xf>
    <xf numFmtId="0" fontId="8" fillId="0" borderId="0" xfId="0" applyFont="1" applyAlignment="1">
      <alignment/>
    </xf>
    <xf numFmtId="41" fontId="8" fillId="0" borderId="0" xfId="16" applyFont="1" applyAlignment="1">
      <alignment/>
    </xf>
    <xf numFmtId="166" fontId="4" fillId="0" borderId="0" xfId="16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5" fillId="0" borderId="0" xfId="16" applyFont="1" applyAlignment="1">
      <alignment horizontal="right"/>
    </xf>
    <xf numFmtId="41" fontId="5" fillId="0" borderId="0" xfId="16" applyFont="1" applyAlignment="1">
      <alignment/>
    </xf>
    <xf numFmtId="166" fontId="4" fillId="0" borderId="1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41" fontId="0" fillId="0" borderId="0" xfId="16" applyNumberFormat="1" applyAlignment="1">
      <alignment/>
    </xf>
    <xf numFmtId="41" fontId="5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left"/>
    </xf>
    <xf numFmtId="41" fontId="0" fillId="0" borderId="0" xfId="16" applyNumberFormat="1" applyAlignment="1">
      <alignment/>
    </xf>
    <xf numFmtId="41" fontId="8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5" fillId="0" borderId="0" xfId="16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5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0" xfId="16" applyNumberFormat="1" applyFont="1" applyAlignment="1">
      <alignment/>
    </xf>
    <xf numFmtId="166" fontId="4" fillId="0" borderId="0" xfId="16" applyNumberFormat="1" applyFont="1" applyBorder="1" applyAlignment="1">
      <alignment horizontal="right"/>
    </xf>
    <xf numFmtId="41" fontId="5" fillId="0" borderId="0" xfId="16" applyFont="1" applyBorder="1" applyAlignment="1">
      <alignment/>
    </xf>
    <xf numFmtId="41" fontId="0" fillId="0" borderId="0" xfId="16" applyAlignment="1">
      <alignment/>
    </xf>
    <xf numFmtId="41" fontId="4" fillId="0" borderId="0" xfId="16" applyFont="1" applyAlignment="1">
      <alignment horizontal="left" vertical="center"/>
    </xf>
    <xf numFmtId="49" fontId="6" fillId="0" borderId="0" xfId="16" applyNumberFormat="1" applyFont="1" applyAlignment="1">
      <alignment/>
    </xf>
    <xf numFmtId="41" fontId="4" fillId="0" borderId="2" xfId="16" applyFont="1" applyBorder="1" applyAlignment="1">
      <alignment horizontal="right" vertical="center" wrapText="1"/>
    </xf>
    <xf numFmtId="41" fontId="4" fillId="0" borderId="1" xfId="16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1" fontId="4" fillId="0" borderId="1" xfId="16" applyNumberFormat="1" applyFont="1" applyBorder="1" applyAlignment="1">
      <alignment/>
    </xf>
    <xf numFmtId="41" fontId="4" fillId="0" borderId="0" xfId="16" applyFont="1" applyBorder="1" applyAlignment="1">
      <alignment horizontal="center"/>
    </xf>
    <xf numFmtId="41" fontId="8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4" fillId="0" borderId="0" xfId="16" applyNumberFormat="1" applyFont="1" applyAlignment="1">
      <alignment horizontal="center"/>
    </xf>
    <xf numFmtId="41" fontId="4" fillId="0" borderId="2" xfId="16" applyFont="1" applyBorder="1" applyAlignment="1">
      <alignment horizontal="right" vertical="center" wrapText="1"/>
    </xf>
    <xf numFmtId="41" fontId="4" fillId="0" borderId="1" xfId="16" applyFont="1" applyBorder="1" applyAlignment="1">
      <alignment horizontal="right" vertical="center" wrapText="1"/>
    </xf>
    <xf numFmtId="41" fontId="4" fillId="0" borderId="2" xfId="16" applyFont="1" applyBorder="1" applyAlignment="1">
      <alignment horizontal="left" vertical="center"/>
    </xf>
    <xf numFmtId="41" fontId="4" fillId="0" borderId="0" xfId="16" applyFont="1" applyBorder="1" applyAlignment="1">
      <alignment horizontal="left" vertical="center"/>
    </xf>
    <xf numFmtId="41" fontId="4" fillId="0" borderId="1" xfId="16" applyFont="1" applyBorder="1" applyAlignment="1">
      <alignment horizontal="left" vertical="center"/>
    </xf>
    <xf numFmtId="41" fontId="4" fillId="0" borderId="3" xfId="16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4"/>
  <sheetViews>
    <sheetView tabSelected="1" workbookViewId="0" topLeftCell="A1">
      <selection activeCell="J6" sqref="J6:J7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3" width="5.8515625" style="2" customWidth="1"/>
    <col min="14" max="15" width="9.140625" style="2" customWidth="1"/>
    <col min="16" max="29" width="9.140625" style="11" customWidth="1"/>
    <col min="30" max="16384" width="9.140625" style="1" customWidth="1"/>
  </cols>
  <sheetData>
    <row r="2" spans="1:29" s="19" customFormat="1" ht="12" customHeight="1">
      <c r="A2" s="3" t="s">
        <v>55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3" customFormat="1" ht="12">
      <c r="A3" s="57" t="s">
        <v>53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4" ht="11.25" customHeight="1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  <c r="N9" s="1"/>
    </row>
    <row r="10" spans="1:14" ht="9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"/>
      <c r="N10" s="1"/>
    </row>
    <row r="11" spans="1:14" ht="9" customHeight="1">
      <c r="A11" s="26" t="s">
        <v>6</v>
      </c>
      <c r="B11" s="50">
        <v>1</v>
      </c>
      <c r="C11" s="50"/>
      <c r="D11" s="47">
        <v>0</v>
      </c>
      <c r="E11" s="47">
        <v>0</v>
      </c>
      <c r="F11" s="47">
        <v>0</v>
      </c>
      <c r="G11" s="47"/>
      <c r="H11" s="47">
        <v>0</v>
      </c>
      <c r="I11" s="47">
        <v>0</v>
      </c>
      <c r="J11" s="47">
        <v>0</v>
      </c>
      <c r="K11" s="47">
        <v>1</v>
      </c>
      <c r="L11" s="47">
        <f>SUM(D11:K11)</f>
        <v>1</v>
      </c>
      <c r="M11" s="50"/>
      <c r="N11" s="47"/>
    </row>
    <row r="12" spans="1:14" ht="9" customHeight="1">
      <c r="A12" s="26" t="s">
        <v>32</v>
      </c>
      <c r="B12" s="50">
        <v>229</v>
      </c>
      <c r="C12" s="50"/>
      <c r="D12" s="47">
        <v>12</v>
      </c>
      <c r="E12" s="47">
        <v>89.6</v>
      </c>
      <c r="F12" s="47">
        <v>20.8</v>
      </c>
      <c r="G12" s="47"/>
      <c r="H12" s="47">
        <v>117.6</v>
      </c>
      <c r="I12" s="47">
        <v>95.8</v>
      </c>
      <c r="J12" s="47">
        <v>0</v>
      </c>
      <c r="K12" s="47">
        <v>163.5</v>
      </c>
      <c r="L12" s="47">
        <f>SUM(D12:K12)</f>
        <v>499.3</v>
      </c>
      <c r="M12" s="50"/>
      <c r="N12" s="47"/>
    </row>
    <row r="13" spans="1:14" ht="9" customHeight="1">
      <c r="A13" s="26" t="s">
        <v>5</v>
      </c>
      <c r="B13" s="50">
        <f>SUM(B14:B21)</f>
        <v>84</v>
      </c>
      <c r="C13" s="50"/>
      <c r="D13" s="47">
        <f aca="true" t="shared" si="0" ref="D13:K13">SUM(D14:D21)</f>
        <v>37.9</v>
      </c>
      <c r="E13" s="47">
        <f t="shared" si="0"/>
        <v>19.7</v>
      </c>
      <c r="F13" s="47">
        <f t="shared" si="0"/>
        <v>9.399999999999999</v>
      </c>
      <c r="G13" s="47"/>
      <c r="H13" s="47">
        <f t="shared" si="0"/>
        <v>113.60000000000001</v>
      </c>
      <c r="I13" s="47">
        <f t="shared" si="0"/>
        <v>12</v>
      </c>
      <c r="J13" s="47">
        <f t="shared" si="0"/>
        <v>0</v>
      </c>
      <c r="K13" s="47">
        <f t="shared" si="0"/>
        <v>43.699999999999996</v>
      </c>
      <c r="L13" s="47">
        <f>SUM(D13:K13)</f>
        <v>236.3</v>
      </c>
      <c r="M13" s="50"/>
      <c r="N13" s="47"/>
    </row>
    <row r="14" spans="1:14" ht="9" customHeight="1">
      <c r="A14" s="42" t="s">
        <v>37</v>
      </c>
      <c r="B14" s="51">
        <v>2</v>
      </c>
      <c r="C14" s="51"/>
      <c r="D14" s="48">
        <v>0</v>
      </c>
      <c r="E14" s="48">
        <v>0</v>
      </c>
      <c r="F14" s="48">
        <v>0</v>
      </c>
      <c r="G14" s="48"/>
      <c r="H14" s="48">
        <v>0</v>
      </c>
      <c r="I14" s="48">
        <v>0</v>
      </c>
      <c r="J14" s="48">
        <v>0</v>
      </c>
      <c r="K14" s="48">
        <v>0.1</v>
      </c>
      <c r="L14" s="48">
        <f>SUM(D14:K14)</f>
        <v>0.1</v>
      </c>
      <c r="M14" s="51"/>
      <c r="N14" s="48"/>
    </row>
    <row r="15" spans="1:14" ht="9" customHeight="1">
      <c r="A15" s="42" t="s">
        <v>38</v>
      </c>
      <c r="B15" s="51">
        <v>47</v>
      </c>
      <c r="C15" s="51"/>
      <c r="D15" s="48">
        <v>30.5</v>
      </c>
      <c r="E15" s="48">
        <v>11.4</v>
      </c>
      <c r="F15" s="48">
        <v>5.1</v>
      </c>
      <c r="G15" s="48"/>
      <c r="H15" s="48">
        <v>92.5</v>
      </c>
      <c r="I15" s="48">
        <v>7.9</v>
      </c>
      <c r="J15" s="48">
        <v>0</v>
      </c>
      <c r="K15" s="48">
        <v>12.2</v>
      </c>
      <c r="L15" s="48">
        <f>SUM(D15:K15)</f>
        <v>159.6</v>
      </c>
      <c r="M15" s="51"/>
      <c r="N15" s="48"/>
    </row>
    <row r="16" spans="1:14" ht="9" customHeight="1">
      <c r="A16" s="42" t="s">
        <v>39</v>
      </c>
      <c r="B16" s="51">
        <v>0</v>
      </c>
      <c r="C16" s="51"/>
      <c r="D16" s="48">
        <v>0</v>
      </c>
      <c r="E16" s="48">
        <v>0</v>
      </c>
      <c r="F16" s="48">
        <v>0</v>
      </c>
      <c r="G16" s="48"/>
      <c r="H16" s="48">
        <v>0</v>
      </c>
      <c r="I16" s="48">
        <v>0</v>
      </c>
      <c r="J16" s="48">
        <v>0</v>
      </c>
      <c r="K16" s="48">
        <v>0</v>
      </c>
      <c r="L16" s="48">
        <f aca="true" t="shared" si="1" ref="L16:L22">SUM(D16:K16)</f>
        <v>0</v>
      </c>
      <c r="M16" s="51"/>
      <c r="N16" s="48"/>
    </row>
    <row r="17" spans="1:14" ht="9" customHeight="1">
      <c r="A17" s="42" t="s">
        <v>40</v>
      </c>
      <c r="B17" s="51">
        <v>0</v>
      </c>
      <c r="C17" s="51"/>
      <c r="D17" s="48">
        <v>0</v>
      </c>
      <c r="E17" s="48">
        <v>0</v>
      </c>
      <c r="F17" s="48">
        <v>0</v>
      </c>
      <c r="G17" s="48"/>
      <c r="H17" s="48">
        <v>0</v>
      </c>
      <c r="I17" s="48">
        <v>0</v>
      </c>
      <c r="J17" s="48">
        <v>0</v>
      </c>
      <c r="K17" s="48">
        <v>0</v>
      </c>
      <c r="L17" s="48">
        <f t="shared" si="1"/>
        <v>0</v>
      </c>
      <c r="M17" s="51"/>
      <c r="N17" s="48"/>
    </row>
    <row r="18" spans="1:14" ht="9" customHeight="1">
      <c r="A18" s="42" t="s">
        <v>41</v>
      </c>
      <c r="B18" s="51">
        <v>0</v>
      </c>
      <c r="C18" s="51"/>
      <c r="D18" s="48">
        <v>0</v>
      </c>
      <c r="E18" s="48">
        <v>0</v>
      </c>
      <c r="F18" s="48">
        <v>0</v>
      </c>
      <c r="G18" s="48"/>
      <c r="H18" s="48">
        <v>0</v>
      </c>
      <c r="I18" s="48">
        <v>0</v>
      </c>
      <c r="J18" s="48">
        <v>0</v>
      </c>
      <c r="K18" s="48">
        <v>0</v>
      </c>
      <c r="L18" s="48">
        <f t="shared" si="1"/>
        <v>0</v>
      </c>
      <c r="M18" s="51"/>
      <c r="N18" s="48"/>
    </row>
    <row r="19" spans="1:14" ht="9" customHeight="1">
      <c r="A19" s="42" t="s">
        <v>42</v>
      </c>
      <c r="B19" s="51">
        <v>0</v>
      </c>
      <c r="C19" s="51"/>
      <c r="D19" s="48">
        <v>0</v>
      </c>
      <c r="E19" s="48">
        <v>0</v>
      </c>
      <c r="F19" s="48">
        <v>0</v>
      </c>
      <c r="G19" s="48"/>
      <c r="H19" s="48">
        <v>0</v>
      </c>
      <c r="I19" s="48">
        <v>0</v>
      </c>
      <c r="J19" s="48">
        <v>0</v>
      </c>
      <c r="K19" s="48">
        <v>0</v>
      </c>
      <c r="L19" s="48">
        <f t="shared" si="1"/>
        <v>0</v>
      </c>
      <c r="M19" s="51"/>
      <c r="N19" s="48"/>
    </row>
    <row r="20" spans="1:14" ht="9" customHeight="1">
      <c r="A20" s="42" t="s">
        <v>43</v>
      </c>
      <c r="B20" s="51">
        <v>13</v>
      </c>
      <c r="C20" s="51"/>
      <c r="D20" s="48">
        <v>0.3</v>
      </c>
      <c r="E20" s="48">
        <v>5.3</v>
      </c>
      <c r="F20" s="48">
        <v>1.5</v>
      </c>
      <c r="G20" s="48"/>
      <c r="H20" s="48">
        <v>8.4</v>
      </c>
      <c r="I20" s="48">
        <v>1</v>
      </c>
      <c r="J20" s="48">
        <v>0</v>
      </c>
      <c r="K20" s="48">
        <v>0</v>
      </c>
      <c r="L20" s="48">
        <f t="shared" si="1"/>
        <v>16.5</v>
      </c>
      <c r="M20" s="51"/>
      <c r="N20" s="48"/>
    </row>
    <row r="21" spans="1:14" ht="9" customHeight="1">
      <c r="A21" s="42" t="s">
        <v>44</v>
      </c>
      <c r="B21" s="51">
        <v>22</v>
      </c>
      <c r="C21" s="51"/>
      <c r="D21" s="48">
        <v>7.1</v>
      </c>
      <c r="E21" s="48">
        <v>3</v>
      </c>
      <c r="F21" s="48">
        <v>2.8</v>
      </c>
      <c r="G21" s="48"/>
      <c r="H21" s="48">
        <v>12.7</v>
      </c>
      <c r="I21" s="48">
        <v>3.1</v>
      </c>
      <c r="J21" s="48">
        <v>0</v>
      </c>
      <c r="K21" s="48">
        <v>31.4</v>
      </c>
      <c r="L21" s="48">
        <f t="shared" si="1"/>
        <v>60.099999999999994</v>
      </c>
      <c r="M21" s="51"/>
      <c r="N21" s="48"/>
    </row>
    <row r="22" spans="1:29" s="15" customFormat="1" ht="9" customHeight="1">
      <c r="A22" s="26" t="s">
        <v>7</v>
      </c>
      <c r="B22" s="50">
        <v>176</v>
      </c>
      <c r="C22" s="50"/>
      <c r="D22" s="47">
        <v>45.9</v>
      </c>
      <c r="E22" s="47">
        <v>39.2</v>
      </c>
      <c r="F22" s="47">
        <v>2.8</v>
      </c>
      <c r="G22" s="47"/>
      <c r="H22" s="47">
        <v>440.5</v>
      </c>
      <c r="I22" s="47">
        <v>34.6</v>
      </c>
      <c r="J22" s="47">
        <v>0</v>
      </c>
      <c r="K22" s="47">
        <v>320.1</v>
      </c>
      <c r="L22" s="47">
        <f t="shared" si="1"/>
        <v>883.1</v>
      </c>
      <c r="M22" s="50"/>
      <c r="N22" s="47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14" ht="9" customHeight="1">
      <c r="A23" s="32" t="s">
        <v>1</v>
      </c>
      <c r="B23" s="52">
        <f aca="true" t="shared" si="2" ref="B23:L23">B11+B12+B13+B22</f>
        <v>490</v>
      </c>
      <c r="C23" s="52"/>
      <c r="D23" s="49">
        <f t="shared" si="2"/>
        <v>95.8</v>
      </c>
      <c r="E23" s="49">
        <f t="shared" si="2"/>
        <v>148.5</v>
      </c>
      <c r="F23" s="49">
        <f t="shared" si="2"/>
        <v>33</v>
      </c>
      <c r="G23" s="49"/>
      <c r="H23" s="49">
        <f t="shared" si="2"/>
        <v>671.7</v>
      </c>
      <c r="I23" s="49">
        <f t="shared" si="2"/>
        <v>142.4</v>
      </c>
      <c r="J23" s="49">
        <f t="shared" si="2"/>
        <v>0</v>
      </c>
      <c r="K23" s="49">
        <f t="shared" si="2"/>
        <v>528.3</v>
      </c>
      <c r="L23" s="49">
        <f t="shared" si="2"/>
        <v>1619.7</v>
      </c>
      <c r="M23" s="52"/>
      <c r="N23" s="49"/>
    </row>
    <row r="24" spans="1:13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9" customHeight="1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4" ht="9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"/>
    </row>
    <row r="27" spans="1:14" ht="9" customHeight="1">
      <c r="A27" s="26" t="s">
        <v>6</v>
      </c>
      <c r="B27" s="43">
        <v>0</v>
      </c>
      <c r="C27" s="43"/>
      <c r="D27" s="37">
        <v>0</v>
      </c>
      <c r="E27" s="37">
        <v>0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</v>
      </c>
      <c r="L27" s="37">
        <f>SUM(D27:K27)</f>
        <v>0</v>
      </c>
      <c r="M27" s="43"/>
      <c r="N27" s="1"/>
    </row>
    <row r="28" spans="1:14" ht="9" customHeight="1">
      <c r="A28" s="26" t="s">
        <v>32</v>
      </c>
      <c r="B28" s="43">
        <v>3</v>
      </c>
      <c r="C28" s="43"/>
      <c r="D28" s="37">
        <v>0</v>
      </c>
      <c r="E28" s="37">
        <v>0.5</v>
      </c>
      <c r="F28" s="37">
        <v>0</v>
      </c>
      <c r="G28" s="37"/>
      <c r="H28" s="37">
        <v>0</v>
      </c>
      <c r="I28" s="37">
        <v>1.5</v>
      </c>
      <c r="J28" s="37">
        <v>0</v>
      </c>
      <c r="K28" s="37">
        <v>0</v>
      </c>
      <c r="L28" s="37">
        <f aca="true" t="shared" si="3" ref="L28:L38">SUM(D28:K28)</f>
        <v>2</v>
      </c>
      <c r="M28" s="43"/>
      <c r="N28" s="1"/>
    </row>
    <row r="29" spans="1:14" ht="9" customHeight="1">
      <c r="A29" s="26" t="s">
        <v>5</v>
      </c>
      <c r="B29" s="43">
        <f>SUM(B30:B37)</f>
        <v>10</v>
      </c>
      <c r="C29" s="43"/>
      <c r="D29" s="37">
        <f aca="true" t="shared" si="4" ref="D29:K29">SUM(D30:D37)</f>
        <v>3.7</v>
      </c>
      <c r="E29" s="37">
        <f t="shared" si="4"/>
        <v>0.9</v>
      </c>
      <c r="F29" s="37">
        <f t="shared" si="4"/>
        <v>2</v>
      </c>
      <c r="G29" s="37"/>
      <c r="H29" s="37">
        <f t="shared" si="4"/>
        <v>1.3</v>
      </c>
      <c r="I29" s="37">
        <f t="shared" si="4"/>
        <v>1.5</v>
      </c>
      <c r="J29" s="37">
        <f t="shared" si="4"/>
        <v>0</v>
      </c>
      <c r="K29" s="37">
        <f t="shared" si="4"/>
        <v>0</v>
      </c>
      <c r="L29" s="37">
        <f t="shared" si="3"/>
        <v>9.4</v>
      </c>
      <c r="M29" s="43"/>
      <c r="N29" s="1"/>
    </row>
    <row r="30" spans="1:13" ht="9" customHeight="1">
      <c r="A30" s="42" t="s">
        <v>37</v>
      </c>
      <c r="B30" s="44">
        <v>1</v>
      </c>
      <c r="C30" s="44"/>
      <c r="D30" s="45">
        <v>0</v>
      </c>
      <c r="E30" s="45">
        <v>0</v>
      </c>
      <c r="F30" s="45">
        <v>0</v>
      </c>
      <c r="G30" s="45"/>
      <c r="H30" s="45">
        <v>1.3</v>
      </c>
      <c r="I30" s="45">
        <v>0</v>
      </c>
      <c r="J30" s="45">
        <v>0</v>
      </c>
      <c r="K30" s="45">
        <v>0</v>
      </c>
      <c r="L30" s="45">
        <f t="shared" si="3"/>
        <v>1.3</v>
      </c>
      <c r="M30" s="44"/>
    </row>
    <row r="31" spans="1:13" ht="9" customHeight="1">
      <c r="A31" s="42" t="s">
        <v>38</v>
      </c>
      <c r="B31" s="44">
        <v>8</v>
      </c>
      <c r="C31" s="44"/>
      <c r="D31" s="45">
        <v>2</v>
      </c>
      <c r="E31" s="45">
        <v>0.9</v>
      </c>
      <c r="F31" s="45">
        <v>2</v>
      </c>
      <c r="G31" s="45"/>
      <c r="H31" s="45">
        <v>0</v>
      </c>
      <c r="I31" s="45">
        <v>1.5</v>
      </c>
      <c r="J31" s="45">
        <v>0</v>
      </c>
      <c r="K31" s="45">
        <v>0</v>
      </c>
      <c r="L31" s="45">
        <f t="shared" si="3"/>
        <v>6.4</v>
      </c>
      <c r="M31" s="44"/>
    </row>
    <row r="32" spans="1:13" ht="9" customHeight="1">
      <c r="A32" s="42" t="s">
        <v>39</v>
      </c>
      <c r="B32" s="44">
        <v>0</v>
      </c>
      <c r="C32" s="44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  <c r="M32" s="44"/>
    </row>
    <row r="33" spans="1:13" ht="9" customHeight="1">
      <c r="A33" s="42" t="s">
        <v>40</v>
      </c>
      <c r="B33" s="44">
        <v>0</v>
      </c>
      <c r="C33" s="44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  <c r="M33" s="44"/>
    </row>
    <row r="34" spans="1:13" ht="9" customHeight="1">
      <c r="A34" s="42" t="s">
        <v>41</v>
      </c>
      <c r="B34" s="44">
        <v>0</v>
      </c>
      <c r="C34" s="44"/>
      <c r="D34" s="45">
        <v>0</v>
      </c>
      <c r="E34" s="45">
        <v>0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0</v>
      </c>
      <c r="M34" s="44"/>
    </row>
    <row r="35" spans="1:13" ht="9" customHeight="1">
      <c r="A35" s="42" t="s">
        <v>42</v>
      </c>
      <c r="B35" s="44">
        <v>0</v>
      </c>
      <c r="C35" s="44"/>
      <c r="D35" s="45">
        <v>0</v>
      </c>
      <c r="E35" s="45">
        <v>0</v>
      </c>
      <c r="F35" s="45">
        <v>0</v>
      </c>
      <c r="G35" s="45"/>
      <c r="H35" s="45">
        <v>0</v>
      </c>
      <c r="I35" s="45">
        <v>0</v>
      </c>
      <c r="J35" s="45">
        <v>0</v>
      </c>
      <c r="K35" s="45">
        <v>0</v>
      </c>
      <c r="L35" s="45">
        <f t="shared" si="3"/>
        <v>0</v>
      </c>
      <c r="M35" s="44"/>
    </row>
    <row r="36" spans="1:13" ht="9" customHeight="1">
      <c r="A36" s="42" t="s">
        <v>43</v>
      </c>
      <c r="B36" s="44">
        <v>0</v>
      </c>
      <c r="C36" s="44"/>
      <c r="D36" s="45">
        <v>0</v>
      </c>
      <c r="E36" s="45">
        <v>0</v>
      </c>
      <c r="F36" s="45">
        <v>0</v>
      </c>
      <c r="G36" s="45"/>
      <c r="H36" s="45">
        <v>0</v>
      </c>
      <c r="I36" s="45">
        <v>0</v>
      </c>
      <c r="J36" s="45">
        <v>0</v>
      </c>
      <c r="K36" s="45">
        <v>0</v>
      </c>
      <c r="L36" s="45">
        <f t="shared" si="3"/>
        <v>0</v>
      </c>
      <c r="M36" s="44"/>
    </row>
    <row r="37" spans="1:13" ht="9">
      <c r="A37" s="42" t="s">
        <v>44</v>
      </c>
      <c r="B37" s="44">
        <v>1</v>
      </c>
      <c r="C37" s="44"/>
      <c r="D37" s="45">
        <v>1.7</v>
      </c>
      <c r="E37" s="45">
        <v>0</v>
      </c>
      <c r="F37" s="45">
        <v>0</v>
      </c>
      <c r="G37" s="45"/>
      <c r="H37" s="45">
        <v>0</v>
      </c>
      <c r="I37" s="45">
        <v>0</v>
      </c>
      <c r="J37" s="45">
        <v>0</v>
      </c>
      <c r="K37" s="45">
        <v>0</v>
      </c>
      <c r="L37" s="45">
        <f t="shared" si="3"/>
        <v>1.7</v>
      </c>
      <c r="M37" s="44"/>
    </row>
    <row r="38" spans="1:13" ht="9">
      <c r="A38" s="26" t="s">
        <v>7</v>
      </c>
      <c r="B38" s="43">
        <v>3</v>
      </c>
      <c r="C38" s="43"/>
      <c r="D38" s="37">
        <v>1</v>
      </c>
      <c r="E38" s="37">
        <v>0.3</v>
      </c>
      <c r="F38" s="37">
        <v>7</v>
      </c>
      <c r="G38" s="37"/>
      <c r="H38" s="37">
        <v>3.4</v>
      </c>
      <c r="I38" s="37">
        <v>19.8</v>
      </c>
      <c r="J38" s="37">
        <v>0</v>
      </c>
      <c r="K38" s="37">
        <v>0</v>
      </c>
      <c r="L38" s="37">
        <f t="shared" si="3"/>
        <v>31.5</v>
      </c>
      <c r="M38" s="43"/>
    </row>
    <row r="39" spans="1:13" ht="9">
      <c r="A39" s="32" t="s">
        <v>1</v>
      </c>
      <c r="B39" s="39">
        <f aca="true" t="shared" si="5" ref="B39:L39">B27+B28+B29+B38</f>
        <v>16</v>
      </c>
      <c r="C39" s="39"/>
      <c r="D39" s="46">
        <f t="shared" si="5"/>
        <v>4.7</v>
      </c>
      <c r="E39" s="46">
        <f t="shared" si="5"/>
        <v>1.7</v>
      </c>
      <c r="F39" s="46">
        <f t="shared" si="5"/>
        <v>9</v>
      </c>
      <c r="G39" s="46"/>
      <c r="H39" s="46">
        <f t="shared" si="5"/>
        <v>4.7</v>
      </c>
      <c r="I39" s="46">
        <f t="shared" si="5"/>
        <v>22.8</v>
      </c>
      <c r="J39" s="46">
        <f t="shared" si="5"/>
        <v>0</v>
      </c>
      <c r="K39" s="46">
        <f t="shared" si="5"/>
        <v>0</v>
      </c>
      <c r="L39" s="46">
        <f t="shared" si="5"/>
        <v>42.9</v>
      </c>
      <c r="M39" s="39"/>
    </row>
    <row r="40" spans="1:13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9">
      <c r="A41" s="66" t="s">
        <v>18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9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9">
      <c r="A43" s="26" t="s">
        <v>6</v>
      </c>
      <c r="B43" s="43">
        <v>1</v>
      </c>
      <c r="C43" s="43"/>
      <c r="D43" s="37">
        <v>0</v>
      </c>
      <c r="E43" s="37">
        <v>0</v>
      </c>
      <c r="F43" s="37">
        <v>0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0</v>
      </c>
      <c r="M43" s="43"/>
    </row>
    <row r="44" spans="1:13" ht="9">
      <c r="A44" s="26" t="s">
        <v>32</v>
      </c>
      <c r="B44" s="43">
        <v>272</v>
      </c>
      <c r="C44" s="43"/>
      <c r="D44" s="37">
        <v>313</v>
      </c>
      <c r="E44" s="37">
        <v>12.4</v>
      </c>
      <c r="F44" s="37">
        <v>55.5</v>
      </c>
      <c r="G44" s="37"/>
      <c r="H44" s="37">
        <v>690.2</v>
      </c>
      <c r="I44" s="37">
        <v>99.1</v>
      </c>
      <c r="J44" s="37">
        <v>0</v>
      </c>
      <c r="K44" s="37">
        <v>453.2</v>
      </c>
      <c r="L44" s="37">
        <f aca="true" t="shared" si="6" ref="L44:L54">SUM(D44:K44)</f>
        <v>1623.3999999999999</v>
      </c>
      <c r="M44" s="43"/>
    </row>
    <row r="45" spans="1:13" ht="9">
      <c r="A45" s="26" t="s">
        <v>5</v>
      </c>
      <c r="B45" s="43">
        <f>SUM(B46:B53)</f>
        <v>75</v>
      </c>
      <c r="C45" s="43"/>
      <c r="D45" s="37">
        <f aca="true" t="shared" si="7" ref="D45:L45">SUM(D46:D53)</f>
        <v>37.400000000000006</v>
      </c>
      <c r="E45" s="37">
        <f t="shared" si="7"/>
        <v>12</v>
      </c>
      <c r="F45" s="37">
        <f t="shared" si="7"/>
        <v>9</v>
      </c>
      <c r="G45" s="37"/>
      <c r="H45" s="37">
        <f t="shared" si="7"/>
        <v>87.4</v>
      </c>
      <c r="I45" s="37">
        <f t="shared" si="7"/>
        <v>7.6</v>
      </c>
      <c r="J45" s="37">
        <f t="shared" si="7"/>
        <v>0</v>
      </c>
      <c r="K45" s="37">
        <f t="shared" si="7"/>
        <v>7.7</v>
      </c>
      <c r="L45" s="37">
        <f t="shared" si="7"/>
        <v>161.10000000000002</v>
      </c>
      <c r="M45" s="43"/>
    </row>
    <row r="46" spans="1:13" ht="9">
      <c r="A46" s="42" t="s">
        <v>37</v>
      </c>
      <c r="B46" s="44">
        <v>6</v>
      </c>
      <c r="C46" s="44"/>
      <c r="D46" s="45">
        <v>1.2</v>
      </c>
      <c r="E46" s="45">
        <v>0</v>
      </c>
      <c r="F46" s="45">
        <v>0.5</v>
      </c>
      <c r="G46" s="45"/>
      <c r="H46" s="45">
        <v>6</v>
      </c>
      <c r="I46" s="45">
        <v>0.1</v>
      </c>
      <c r="J46" s="45">
        <v>0</v>
      </c>
      <c r="K46" s="45">
        <v>0</v>
      </c>
      <c r="L46" s="45">
        <f t="shared" si="6"/>
        <v>7.8</v>
      </c>
      <c r="M46" s="44"/>
    </row>
    <row r="47" spans="1:13" ht="9">
      <c r="A47" s="42" t="s">
        <v>38</v>
      </c>
      <c r="B47" s="44">
        <v>34</v>
      </c>
      <c r="C47" s="44"/>
      <c r="D47" s="45">
        <v>32.7</v>
      </c>
      <c r="E47" s="45">
        <v>4.7</v>
      </c>
      <c r="F47" s="45">
        <v>1.1</v>
      </c>
      <c r="G47" s="45"/>
      <c r="H47" s="45">
        <v>11.1</v>
      </c>
      <c r="I47" s="45">
        <v>4</v>
      </c>
      <c r="J47" s="45">
        <v>0</v>
      </c>
      <c r="K47" s="45">
        <v>5.2</v>
      </c>
      <c r="L47" s="45">
        <f t="shared" si="6"/>
        <v>58.80000000000001</v>
      </c>
      <c r="M47" s="44"/>
    </row>
    <row r="48" spans="1:13" ht="9">
      <c r="A48" s="42" t="s">
        <v>39</v>
      </c>
      <c r="B48" s="44">
        <v>0</v>
      </c>
      <c r="C48" s="44"/>
      <c r="D48" s="45">
        <v>0</v>
      </c>
      <c r="E48" s="45">
        <v>0</v>
      </c>
      <c r="F48" s="45">
        <v>0</v>
      </c>
      <c r="G48" s="45"/>
      <c r="H48" s="45">
        <v>0</v>
      </c>
      <c r="I48" s="45">
        <v>0</v>
      </c>
      <c r="J48" s="45">
        <v>0</v>
      </c>
      <c r="K48" s="45">
        <v>0</v>
      </c>
      <c r="L48" s="45">
        <f t="shared" si="6"/>
        <v>0</v>
      </c>
      <c r="M48" s="44"/>
    </row>
    <row r="49" spans="1:13" ht="9">
      <c r="A49" s="42" t="s">
        <v>40</v>
      </c>
      <c r="B49" s="44">
        <v>0</v>
      </c>
      <c r="C49" s="44"/>
      <c r="D49" s="45">
        <v>0</v>
      </c>
      <c r="E49" s="45">
        <v>0</v>
      </c>
      <c r="F49" s="45">
        <v>0</v>
      </c>
      <c r="G49" s="45"/>
      <c r="H49" s="45">
        <v>0</v>
      </c>
      <c r="I49" s="45">
        <v>0</v>
      </c>
      <c r="J49" s="45">
        <v>0</v>
      </c>
      <c r="K49" s="45">
        <v>0</v>
      </c>
      <c r="L49" s="45">
        <f t="shared" si="6"/>
        <v>0</v>
      </c>
      <c r="M49" s="44"/>
    </row>
    <row r="50" spans="1:13" ht="9">
      <c r="A50" s="42" t="s">
        <v>41</v>
      </c>
      <c r="B50" s="44">
        <v>2</v>
      </c>
      <c r="C50" s="44"/>
      <c r="D50" s="45">
        <v>0</v>
      </c>
      <c r="E50" s="45">
        <v>7.3</v>
      </c>
      <c r="F50" s="45">
        <v>0</v>
      </c>
      <c r="G50" s="45"/>
      <c r="H50" s="45">
        <v>0</v>
      </c>
      <c r="I50" s="45">
        <v>0</v>
      </c>
      <c r="J50" s="45">
        <v>0</v>
      </c>
      <c r="K50" s="45">
        <v>0</v>
      </c>
      <c r="L50" s="45">
        <f t="shared" si="6"/>
        <v>7.3</v>
      </c>
      <c r="M50" s="44"/>
    </row>
    <row r="51" spans="1:13" ht="9">
      <c r="A51" s="42" t="s">
        <v>42</v>
      </c>
      <c r="B51" s="44">
        <v>5</v>
      </c>
      <c r="C51" s="44"/>
      <c r="D51" s="45">
        <v>0.5</v>
      </c>
      <c r="E51" s="45">
        <v>0</v>
      </c>
      <c r="F51" s="45">
        <v>0</v>
      </c>
      <c r="G51" s="45"/>
      <c r="H51" s="45">
        <v>0.3</v>
      </c>
      <c r="I51" s="45">
        <v>2.5</v>
      </c>
      <c r="J51" s="45">
        <v>0</v>
      </c>
      <c r="K51" s="45">
        <v>1.5</v>
      </c>
      <c r="L51" s="45">
        <f t="shared" si="6"/>
        <v>4.8</v>
      </c>
      <c r="M51" s="44"/>
    </row>
    <row r="52" spans="1:13" ht="9">
      <c r="A52" s="42" t="s">
        <v>43</v>
      </c>
      <c r="B52" s="44">
        <v>9</v>
      </c>
      <c r="C52" s="44"/>
      <c r="D52" s="45">
        <v>0</v>
      </c>
      <c r="E52" s="45">
        <v>0</v>
      </c>
      <c r="F52" s="45">
        <v>7</v>
      </c>
      <c r="G52" s="45"/>
      <c r="H52" s="45">
        <v>1.2</v>
      </c>
      <c r="I52" s="45">
        <v>0</v>
      </c>
      <c r="J52" s="45">
        <v>0</v>
      </c>
      <c r="K52" s="45">
        <v>1</v>
      </c>
      <c r="L52" s="45">
        <f t="shared" si="6"/>
        <v>9.2</v>
      </c>
      <c r="M52" s="44"/>
    </row>
    <row r="53" spans="1:13" ht="9">
      <c r="A53" s="42" t="s">
        <v>44</v>
      </c>
      <c r="B53" s="44">
        <v>19</v>
      </c>
      <c r="C53" s="44"/>
      <c r="D53" s="45">
        <v>3</v>
      </c>
      <c r="E53" s="45">
        <v>0</v>
      </c>
      <c r="F53" s="45">
        <v>0.4</v>
      </c>
      <c r="G53" s="45"/>
      <c r="H53" s="45">
        <v>68.8</v>
      </c>
      <c r="I53" s="45">
        <v>1</v>
      </c>
      <c r="J53" s="45">
        <v>0</v>
      </c>
      <c r="K53" s="45">
        <v>0</v>
      </c>
      <c r="L53" s="45">
        <f t="shared" si="6"/>
        <v>73.2</v>
      </c>
      <c r="M53" s="44"/>
    </row>
    <row r="54" spans="1:13" ht="9">
      <c r="A54" s="26" t="s">
        <v>7</v>
      </c>
      <c r="B54" s="43">
        <v>20</v>
      </c>
      <c r="C54" s="43"/>
      <c r="D54" s="37">
        <v>90.1</v>
      </c>
      <c r="E54" s="37">
        <v>0</v>
      </c>
      <c r="F54" s="37">
        <v>13.5</v>
      </c>
      <c r="G54" s="37"/>
      <c r="H54" s="37">
        <v>5.8</v>
      </c>
      <c r="I54" s="37">
        <v>3.7</v>
      </c>
      <c r="J54" s="37">
        <v>0</v>
      </c>
      <c r="K54" s="37">
        <v>4.2</v>
      </c>
      <c r="L54" s="37">
        <f t="shared" si="6"/>
        <v>117.3</v>
      </c>
      <c r="M54" s="43"/>
    </row>
    <row r="55" spans="1:13" ht="9">
      <c r="A55" s="32" t="s">
        <v>1</v>
      </c>
      <c r="B55" s="39">
        <f>B43+B44+B45+B54</f>
        <v>368</v>
      </c>
      <c r="C55" s="39"/>
      <c r="D55" s="46">
        <f aca="true" t="shared" si="8" ref="D55:L55">D43+D44+D45+D54</f>
        <v>440.5</v>
      </c>
      <c r="E55" s="46">
        <f t="shared" si="8"/>
        <v>24.4</v>
      </c>
      <c r="F55" s="46">
        <f t="shared" si="8"/>
        <v>78</v>
      </c>
      <c r="G55" s="46"/>
      <c r="H55" s="46">
        <f t="shared" si="8"/>
        <v>783.4</v>
      </c>
      <c r="I55" s="46">
        <f t="shared" si="8"/>
        <v>110.39999999999999</v>
      </c>
      <c r="J55" s="46">
        <f t="shared" si="8"/>
        <v>0</v>
      </c>
      <c r="K55" s="46">
        <f t="shared" si="8"/>
        <v>465.09999999999997</v>
      </c>
      <c r="L55" s="46">
        <f t="shared" si="8"/>
        <v>1901.8</v>
      </c>
      <c r="M55" s="39"/>
    </row>
    <row r="56" spans="1:13" ht="9">
      <c r="A56" s="62"/>
      <c r="B56" s="36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53"/>
    </row>
    <row r="57" spans="1:12" ht="9">
      <c r="A57" s="15"/>
      <c r="D57" s="1"/>
      <c r="E57" s="1"/>
      <c r="F57" s="1"/>
      <c r="H57" s="1"/>
      <c r="I57" s="1"/>
      <c r="J57" s="1"/>
      <c r="K57" s="1"/>
      <c r="L57" s="1"/>
    </row>
    <row r="58" spans="1:12" ht="9">
      <c r="A58" s="15"/>
      <c r="D58" s="1"/>
      <c r="E58" s="1"/>
      <c r="F58" s="1"/>
      <c r="H58" s="1"/>
      <c r="I58" s="1"/>
      <c r="J58" s="1"/>
      <c r="K58" s="1"/>
      <c r="L58" s="1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15"/>
      <c r="D62" s="1"/>
      <c r="E62" s="1"/>
      <c r="F62" s="1"/>
      <c r="H62" s="1"/>
      <c r="I62" s="1"/>
      <c r="J62" s="1"/>
      <c r="K62" s="1"/>
      <c r="L62" s="1"/>
    </row>
    <row r="63" spans="1:13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  <c r="M63" s="10"/>
    </row>
    <row r="64" spans="1:13" ht="9">
      <c r="A64" s="54"/>
      <c r="B64" s="17"/>
      <c r="C64" s="17"/>
      <c r="D64" s="17"/>
      <c r="E64" s="17"/>
      <c r="F64" s="17"/>
      <c r="G64" s="10"/>
      <c r="H64" s="17"/>
      <c r="I64" s="17"/>
      <c r="J64" s="17"/>
      <c r="K64" s="17"/>
      <c r="L64" s="17"/>
      <c r="M64" s="10"/>
    </row>
    <row r="65" spans="1:13" ht="9">
      <c r="A65" s="1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9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9">
      <c r="A67" s="1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9">
      <c r="A68" s="17"/>
      <c r="B68" s="17"/>
      <c r="C68" s="17"/>
      <c r="D68" s="17"/>
      <c r="E68" s="17"/>
      <c r="F68" s="17"/>
      <c r="G68" s="10"/>
      <c r="H68" s="17"/>
      <c r="I68" s="17"/>
      <c r="J68" s="17"/>
      <c r="K68" s="17"/>
      <c r="L68" s="17"/>
      <c r="M68" s="10"/>
    </row>
    <row r="69" spans="4:13" ht="9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9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"/>
    </row>
    <row r="71" spans="1:13" ht="9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29"/>
      <c r="L71" s="29"/>
      <c r="M71" s="29"/>
    </row>
    <row r="72" spans="1:13" ht="9">
      <c r="A72" s="29"/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29"/>
      <c r="M72" s="29"/>
    </row>
    <row r="73" spans="1:13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9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9">
      <c r="A75" s="29"/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29"/>
      <c r="M75" s="29"/>
    </row>
    <row r="76" spans="1:13" ht="9">
      <c r="A76" s="29"/>
      <c r="B76" s="29"/>
      <c r="C76" s="29"/>
      <c r="D76" s="29"/>
      <c r="E76" s="30"/>
      <c r="F76" s="29"/>
      <c r="G76" s="29"/>
      <c r="H76" s="30"/>
      <c r="I76" s="30"/>
      <c r="J76" s="30"/>
      <c r="K76" s="30"/>
      <c r="L76" s="29"/>
      <c r="M76" s="29"/>
    </row>
    <row r="77" spans="1:13" ht="9">
      <c r="A77" s="29"/>
      <c r="B77" s="29"/>
      <c r="C77" s="29"/>
      <c r="D77" s="29"/>
      <c r="E77" s="29"/>
      <c r="F77" s="30"/>
      <c r="G77" s="29"/>
      <c r="H77" s="29"/>
      <c r="I77" s="30"/>
      <c r="J77" s="30"/>
      <c r="K77" s="30"/>
      <c r="L77" s="29"/>
      <c r="M77" s="29"/>
    </row>
    <row r="78" spans="1:13" ht="9">
      <c r="A78" s="29"/>
      <c r="B78" s="29"/>
      <c r="C78" s="29"/>
      <c r="D78" s="29"/>
      <c r="E78" s="30"/>
      <c r="F78" s="30"/>
      <c r="G78" s="29"/>
      <c r="H78" s="29"/>
      <c r="I78" s="30"/>
      <c r="J78" s="30"/>
      <c r="K78" s="30"/>
      <c r="L78" s="29"/>
      <c r="M78" s="29"/>
    </row>
    <row r="79" spans="4:12" ht="9">
      <c r="D79" s="1"/>
      <c r="E79" s="1"/>
      <c r="F79" s="1"/>
      <c r="H79" s="1"/>
      <c r="I79" s="1"/>
      <c r="J79" s="1"/>
      <c r="K79" s="1"/>
      <c r="L79" s="1"/>
    </row>
    <row r="80" spans="1:13" ht="9">
      <c r="A80" s="15"/>
      <c r="B80" s="15"/>
      <c r="C80" s="15"/>
      <c r="D80" s="15"/>
      <c r="E80" s="15"/>
      <c r="F80" s="15"/>
      <c r="G80" s="33"/>
      <c r="H80" s="15"/>
      <c r="I80" s="15"/>
      <c r="J80" s="15"/>
      <c r="K80" s="15"/>
      <c r="L80" s="15"/>
      <c r="M80" s="33"/>
    </row>
    <row r="81" spans="2:13" ht="9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27"/>
    </row>
    <row r="82" spans="1:13" ht="9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2:3" ht="9">
      <c r="B83" s="2"/>
      <c r="C83" s="2"/>
    </row>
    <row r="84" spans="4:12" ht="9">
      <c r="D84" s="1"/>
      <c r="E84" s="1"/>
      <c r="F84" s="1"/>
      <c r="H84" s="1"/>
      <c r="I84" s="1"/>
      <c r="J84" s="1"/>
      <c r="K84" s="1"/>
      <c r="L84" s="1"/>
    </row>
    <row r="85" spans="4:13" ht="9">
      <c r="D85" s="1"/>
      <c r="E85" s="1"/>
      <c r="F85" s="1"/>
      <c r="G85" s="25"/>
      <c r="H85" s="1"/>
      <c r="I85" s="1"/>
      <c r="J85" s="1"/>
      <c r="K85" s="1"/>
      <c r="L85" s="25"/>
      <c r="M85" s="25"/>
    </row>
    <row r="86" spans="2:13" ht="9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1"/>
    </row>
    <row r="87" spans="1:13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29"/>
      <c r="L87" s="29"/>
      <c r="M87" s="29"/>
    </row>
    <row r="88" spans="1:13" ht="9">
      <c r="A88" s="29"/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29"/>
      <c r="M88" s="29"/>
    </row>
    <row r="89" spans="1:13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  <c r="M89" s="29"/>
    </row>
    <row r="90" spans="1:13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  <c r="M90" s="29"/>
    </row>
    <row r="91" spans="1:13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  <c r="M91" s="29"/>
    </row>
    <row r="92" spans="1:13" ht="9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29"/>
      <c r="M92" s="29"/>
    </row>
    <row r="93" spans="1:13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  <c r="M93" s="29"/>
    </row>
    <row r="94" spans="1:13" ht="9">
      <c r="A94" s="29"/>
      <c r="B94" s="29"/>
      <c r="C94" s="29"/>
      <c r="D94" s="30"/>
      <c r="E94" s="30"/>
      <c r="F94" s="30"/>
      <c r="G94" s="29"/>
      <c r="H94" s="29"/>
      <c r="I94" s="30"/>
      <c r="J94" s="30"/>
      <c r="K94" s="30"/>
      <c r="L94" s="29"/>
      <c r="M94" s="29"/>
    </row>
    <row r="95" spans="4:12" ht="9">
      <c r="D95" s="1"/>
      <c r="E95" s="1"/>
      <c r="F95" s="1"/>
      <c r="H95" s="1"/>
      <c r="I95" s="1"/>
      <c r="J95" s="1"/>
      <c r="K95" s="1"/>
      <c r="L95" s="1"/>
    </row>
    <row r="96" spans="1:12" ht="9">
      <c r="A96" s="15"/>
      <c r="D96" s="1"/>
      <c r="E96" s="1"/>
      <c r="F96" s="1"/>
      <c r="H96" s="1"/>
      <c r="I96" s="1"/>
      <c r="J96" s="1"/>
      <c r="K96" s="1"/>
      <c r="L96" s="1"/>
    </row>
    <row r="97" spans="2:13" ht="9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9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2:3" ht="9">
      <c r="B99" s="2"/>
      <c r="C99" s="2"/>
    </row>
    <row r="100" spans="4:12" ht="9">
      <c r="D100" s="1"/>
      <c r="E100" s="1"/>
      <c r="F100" s="1"/>
      <c r="H100" s="1"/>
      <c r="I100" s="1"/>
      <c r="J100" s="1"/>
      <c r="K100" s="1"/>
      <c r="L100" s="1"/>
    </row>
    <row r="101" spans="4:13" ht="9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9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1"/>
    </row>
    <row r="103" spans="1:13" ht="9">
      <c r="A103" s="29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9">
      <c r="A104" s="29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9">
      <c r="A105" s="29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9">
      <c r="A106" s="29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9">
      <c r="A107" s="29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  <c r="M108" s="1"/>
    </row>
    <row r="109" spans="1:13" ht="9">
      <c r="A109" s="29"/>
      <c r="D109" s="1"/>
      <c r="E109" s="26"/>
      <c r="F109" s="26"/>
      <c r="G109" s="26"/>
      <c r="H109" s="26"/>
      <c r="I109" s="26"/>
      <c r="J109" s="26"/>
      <c r="K109" s="26"/>
      <c r="L109" s="26"/>
      <c r="M109" s="1"/>
    </row>
    <row r="110" spans="1:13" ht="9">
      <c r="A110" s="29"/>
      <c r="D110" s="28"/>
      <c r="E110" s="26"/>
      <c r="F110" s="26"/>
      <c r="G110" s="26"/>
      <c r="H110" s="28"/>
      <c r="I110" s="26"/>
      <c r="J110" s="26"/>
      <c r="K110" s="26"/>
      <c r="L110" s="28"/>
      <c r="M110" s="1"/>
    </row>
    <row r="111" spans="4:12" ht="9"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5"/>
      <c r="D112" s="1"/>
      <c r="E112" s="1"/>
      <c r="F112" s="1"/>
      <c r="H112" s="1"/>
      <c r="I112" s="1"/>
      <c r="J112" s="1"/>
      <c r="K112" s="1"/>
      <c r="L112" s="1"/>
    </row>
    <row r="113" spans="1:13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9">
      <c r="A116" s="1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  <row r="164" spans="2:3" ht="9">
      <c r="B164" s="2"/>
      <c r="C164" s="2"/>
    </row>
  </sheetData>
  <mergeCells count="14">
    <mergeCell ref="L6:L7"/>
    <mergeCell ref="A5:A7"/>
    <mergeCell ref="D5:L5"/>
    <mergeCell ref="D6:F6"/>
    <mergeCell ref="H6:I6"/>
    <mergeCell ref="J6:J7"/>
    <mergeCell ref="K6:K7"/>
    <mergeCell ref="B5:B7"/>
    <mergeCell ref="A66:M66"/>
    <mergeCell ref="A82:M82"/>
    <mergeCell ref="A98:M98"/>
    <mergeCell ref="A9:L9"/>
    <mergeCell ref="A25:M25"/>
    <mergeCell ref="A41:M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3" width="5.8515625" style="2" customWidth="1"/>
    <col min="14" max="15" width="9.140625" style="2" customWidth="1"/>
    <col min="16" max="29" width="9.140625" style="11" customWidth="1"/>
    <col min="30" max="16384" width="9.140625" style="1" customWidth="1"/>
  </cols>
  <sheetData>
    <row r="2" spans="1:29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4" ht="9" customHeight="1">
      <c r="A9" s="65" t="s">
        <v>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"/>
    </row>
    <row r="10" spans="2:14" ht="9" customHeight="1">
      <c r="B10" s="2"/>
      <c r="C10" s="2"/>
      <c r="N10" s="47"/>
    </row>
    <row r="11" spans="1:14" ht="9" customHeight="1">
      <c r="A11" s="26" t="s">
        <v>6</v>
      </c>
      <c r="B11" s="43">
        <f>+B27+B43</f>
        <v>6</v>
      </c>
      <c r="C11" s="43"/>
      <c r="D11" s="37">
        <f aca="true" t="shared" si="0" ref="D11:L11">+D27+D43</f>
        <v>1.1</v>
      </c>
      <c r="E11" s="37">
        <f t="shared" si="0"/>
        <v>0</v>
      </c>
      <c r="F11" s="37">
        <f t="shared" si="0"/>
        <v>0</v>
      </c>
      <c r="G11" s="37"/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1.1</v>
      </c>
      <c r="M11" s="43"/>
      <c r="N11" s="47"/>
    </row>
    <row r="12" spans="1:14" ht="9" customHeight="1">
      <c r="A12" s="26" t="s">
        <v>32</v>
      </c>
      <c r="B12" s="43">
        <f aca="true" t="shared" si="1" ref="B12:L22">+B28+B44</f>
        <v>40</v>
      </c>
      <c r="C12" s="43"/>
      <c r="D12" s="37">
        <f t="shared" si="1"/>
        <v>47.7</v>
      </c>
      <c r="E12" s="37">
        <f t="shared" si="1"/>
        <v>37.5</v>
      </c>
      <c r="F12" s="37">
        <f t="shared" si="1"/>
        <v>40.2</v>
      </c>
      <c r="G12" s="37"/>
      <c r="H12" s="37">
        <f t="shared" si="1"/>
        <v>246.4</v>
      </c>
      <c r="I12" s="37">
        <f t="shared" si="1"/>
        <v>0</v>
      </c>
      <c r="J12" s="37">
        <f t="shared" si="1"/>
        <v>0</v>
      </c>
      <c r="K12" s="37">
        <f t="shared" si="1"/>
        <v>45.6</v>
      </c>
      <c r="L12" s="37">
        <f t="shared" si="1"/>
        <v>417.40000000000003</v>
      </c>
      <c r="M12" s="43"/>
      <c r="N12" s="47"/>
    </row>
    <row r="13" spans="1:14" ht="9" customHeight="1">
      <c r="A13" s="26" t="s">
        <v>5</v>
      </c>
      <c r="B13" s="43">
        <f t="shared" si="1"/>
        <v>37</v>
      </c>
      <c r="C13" s="43"/>
      <c r="D13" s="37">
        <f t="shared" si="1"/>
        <v>7.8</v>
      </c>
      <c r="E13" s="37">
        <f t="shared" si="1"/>
        <v>0.2</v>
      </c>
      <c r="F13" s="37">
        <f t="shared" si="1"/>
        <v>0.8</v>
      </c>
      <c r="G13" s="37"/>
      <c r="H13" s="37">
        <f t="shared" si="1"/>
        <v>0.9</v>
      </c>
      <c r="I13" s="37">
        <f t="shared" si="1"/>
        <v>0</v>
      </c>
      <c r="J13" s="37">
        <f t="shared" si="1"/>
        <v>0</v>
      </c>
      <c r="K13" s="37">
        <f t="shared" si="1"/>
        <v>10.399999999999999</v>
      </c>
      <c r="L13" s="37">
        <f t="shared" si="1"/>
        <v>20.099999999999998</v>
      </c>
      <c r="M13" s="43"/>
      <c r="N13" s="48"/>
    </row>
    <row r="14" spans="1:14" ht="9" customHeight="1">
      <c r="A14" s="42" t="s">
        <v>37</v>
      </c>
      <c r="B14" s="44">
        <f t="shared" si="1"/>
        <v>1</v>
      </c>
      <c r="C14" s="44"/>
      <c r="D14" s="45">
        <f t="shared" si="1"/>
        <v>0</v>
      </c>
      <c r="E14" s="45">
        <f t="shared" si="1"/>
        <v>0</v>
      </c>
      <c r="F14" s="45">
        <f t="shared" si="1"/>
        <v>0</v>
      </c>
      <c r="G14" s="45"/>
      <c r="H14" s="45">
        <f t="shared" si="1"/>
        <v>0</v>
      </c>
      <c r="I14" s="45">
        <f t="shared" si="1"/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  <c r="M14" s="44"/>
      <c r="N14" s="48"/>
    </row>
    <row r="15" spans="1:14" ht="9" customHeight="1">
      <c r="A15" s="42" t="s">
        <v>38</v>
      </c>
      <c r="B15" s="44">
        <f t="shared" si="1"/>
        <v>12</v>
      </c>
      <c r="C15" s="44"/>
      <c r="D15" s="45">
        <f t="shared" si="1"/>
        <v>1.9</v>
      </c>
      <c r="E15" s="45">
        <f t="shared" si="1"/>
        <v>0.2</v>
      </c>
      <c r="F15" s="45">
        <f t="shared" si="1"/>
        <v>0.3</v>
      </c>
      <c r="G15" s="45"/>
      <c r="H15" s="45">
        <f t="shared" si="1"/>
        <v>0.8</v>
      </c>
      <c r="I15" s="45">
        <f t="shared" si="1"/>
        <v>0</v>
      </c>
      <c r="J15" s="45">
        <f t="shared" si="1"/>
        <v>0</v>
      </c>
      <c r="K15" s="45">
        <f t="shared" si="1"/>
        <v>0.2</v>
      </c>
      <c r="L15" s="45">
        <f t="shared" si="1"/>
        <v>3.4000000000000004</v>
      </c>
      <c r="M15" s="44"/>
      <c r="N15" s="48"/>
    </row>
    <row r="16" spans="1:14" ht="9" customHeight="1">
      <c r="A16" s="42" t="s">
        <v>39</v>
      </c>
      <c r="B16" s="44">
        <f t="shared" si="1"/>
        <v>0</v>
      </c>
      <c r="C16" s="44"/>
      <c r="D16" s="45">
        <f t="shared" si="1"/>
        <v>0</v>
      </c>
      <c r="E16" s="45">
        <f t="shared" si="1"/>
        <v>0</v>
      </c>
      <c r="F16" s="45">
        <f t="shared" si="1"/>
        <v>0</v>
      </c>
      <c r="G16" s="45"/>
      <c r="H16" s="45">
        <f t="shared" si="1"/>
        <v>0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4"/>
      <c r="N16" s="48"/>
    </row>
    <row r="17" spans="1:14" ht="9" customHeight="1">
      <c r="A17" s="42" t="s">
        <v>40</v>
      </c>
      <c r="B17" s="44">
        <f t="shared" si="1"/>
        <v>0</v>
      </c>
      <c r="C17" s="44"/>
      <c r="D17" s="45">
        <f t="shared" si="1"/>
        <v>0</v>
      </c>
      <c r="E17" s="45">
        <f t="shared" si="1"/>
        <v>0</v>
      </c>
      <c r="F17" s="45">
        <f t="shared" si="1"/>
        <v>0</v>
      </c>
      <c r="G17" s="45"/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4"/>
      <c r="N17" s="48"/>
    </row>
    <row r="18" spans="1:14" ht="9" customHeight="1">
      <c r="A18" s="42" t="s">
        <v>41</v>
      </c>
      <c r="B18" s="44">
        <f t="shared" si="1"/>
        <v>1</v>
      </c>
      <c r="C18" s="44"/>
      <c r="D18" s="45">
        <f t="shared" si="1"/>
        <v>0</v>
      </c>
      <c r="E18" s="45">
        <f t="shared" si="1"/>
        <v>0</v>
      </c>
      <c r="F18" s="45">
        <f t="shared" si="1"/>
        <v>0</v>
      </c>
      <c r="G18" s="45"/>
      <c r="H18" s="45">
        <f t="shared" si="1"/>
        <v>0</v>
      </c>
      <c r="I18" s="45">
        <f t="shared" si="1"/>
        <v>0</v>
      </c>
      <c r="J18" s="45">
        <f t="shared" si="1"/>
        <v>0</v>
      </c>
      <c r="K18" s="45">
        <f t="shared" si="1"/>
        <v>0</v>
      </c>
      <c r="L18" s="45">
        <f t="shared" si="1"/>
        <v>0</v>
      </c>
      <c r="M18" s="44"/>
      <c r="N18" s="48"/>
    </row>
    <row r="19" spans="1:14" ht="9" customHeight="1">
      <c r="A19" s="42" t="s">
        <v>42</v>
      </c>
      <c r="B19" s="44">
        <f t="shared" si="1"/>
        <v>2</v>
      </c>
      <c r="C19" s="44"/>
      <c r="D19" s="45">
        <f t="shared" si="1"/>
        <v>0.8</v>
      </c>
      <c r="E19" s="45">
        <f t="shared" si="1"/>
        <v>0</v>
      </c>
      <c r="F19" s="45">
        <f t="shared" si="1"/>
        <v>0</v>
      </c>
      <c r="G19" s="45"/>
      <c r="H19" s="45">
        <f t="shared" si="1"/>
        <v>0</v>
      </c>
      <c r="I19" s="45">
        <f t="shared" si="1"/>
        <v>0</v>
      </c>
      <c r="J19" s="45">
        <f t="shared" si="1"/>
        <v>0</v>
      </c>
      <c r="K19" s="45">
        <f t="shared" si="1"/>
        <v>0</v>
      </c>
      <c r="L19" s="45">
        <f t="shared" si="1"/>
        <v>0.8</v>
      </c>
      <c r="M19" s="44"/>
      <c r="N19" s="48"/>
    </row>
    <row r="20" spans="1:14" ht="9" customHeight="1">
      <c r="A20" s="42" t="s">
        <v>43</v>
      </c>
      <c r="B20" s="44">
        <f t="shared" si="1"/>
        <v>12</v>
      </c>
      <c r="C20" s="44"/>
      <c r="D20" s="45">
        <f t="shared" si="1"/>
        <v>0.9</v>
      </c>
      <c r="E20" s="45">
        <f t="shared" si="1"/>
        <v>0</v>
      </c>
      <c r="F20" s="45">
        <f t="shared" si="1"/>
        <v>0</v>
      </c>
      <c r="G20" s="45"/>
      <c r="H20" s="45">
        <f t="shared" si="1"/>
        <v>0.2</v>
      </c>
      <c r="I20" s="45">
        <f t="shared" si="1"/>
        <v>0</v>
      </c>
      <c r="J20" s="45">
        <f t="shared" si="1"/>
        <v>0</v>
      </c>
      <c r="K20" s="45">
        <f t="shared" si="1"/>
        <v>10.2</v>
      </c>
      <c r="L20" s="45">
        <f t="shared" si="1"/>
        <v>11.299999999999999</v>
      </c>
      <c r="M20" s="44"/>
      <c r="N20" s="48"/>
    </row>
    <row r="21" spans="1:29" s="15" customFormat="1" ht="9" customHeight="1">
      <c r="A21" s="42" t="s">
        <v>44</v>
      </c>
      <c r="B21" s="44">
        <f t="shared" si="1"/>
        <v>9</v>
      </c>
      <c r="C21" s="44"/>
      <c r="D21" s="45">
        <f t="shared" si="1"/>
        <v>4.2</v>
      </c>
      <c r="E21" s="45">
        <f t="shared" si="1"/>
        <v>0</v>
      </c>
      <c r="F21" s="45">
        <f t="shared" si="1"/>
        <v>0.5</v>
      </c>
      <c r="G21" s="45"/>
      <c r="H21" s="45">
        <f t="shared" si="1"/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4.7</v>
      </c>
      <c r="M21" s="44"/>
      <c r="N21" s="47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14" ht="9" customHeight="1">
      <c r="A22" s="26" t="s">
        <v>7</v>
      </c>
      <c r="B22" s="43">
        <f t="shared" si="1"/>
        <v>17</v>
      </c>
      <c r="C22" s="43"/>
      <c r="D22" s="37">
        <f t="shared" si="1"/>
        <v>0.6</v>
      </c>
      <c r="E22" s="37">
        <f t="shared" si="1"/>
        <v>0</v>
      </c>
      <c r="F22" s="37">
        <f t="shared" si="1"/>
        <v>1.2000000000000002</v>
      </c>
      <c r="G22" s="37"/>
      <c r="H22" s="37">
        <f t="shared" si="1"/>
        <v>1.1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2.9000000000000004</v>
      </c>
      <c r="M22" s="43"/>
      <c r="N22" s="49"/>
    </row>
    <row r="23" spans="1:13" ht="9" customHeight="1">
      <c r="A23" s="32" t="s">
        <v>1</v>
      </c>
      <c r="B23" s="39">
        <f aca="true" t="shared" si="2" ref="B23:L23">B11+B12+B13+B22</f>
        <v>100</v>
      </c>
      <c r="C23" s="39"/>
      <c r="D23" s="46">
        <f t="shared" si="2"/>
        <v>57.2</v>
      </c>
      <c r="E23" s="46">
        <f t="shared" si="2"/>
        <v>37.7</v>
      </c>
      <c r="F23" s="46">
        <f t="shared" si="2"/>
        <v>42.2</v>
      </c>
      <c r="G23" s="46"/>
      <c r="H23" s="46">
        <f t="shared" si="2"/>
        <v>248.4</v>
      </c>
      <c r="I23" s="46">
        <f t="shared" si="2"/>
        <v>0</v>
      </c>
      <c r="J23" s="46">
        <f t="shared" si="2"/>
        <v>0</v>
      </c>
      <c r="K23" s="46">
        <f t="shared" si="2"/>
        <v>56</v>
      </c>
      <c r="L23" s="46">
        <f t="shared" si="2"/>
        <v>441.50000000000006</v>
      </c>
      <c r="M23" s="39"/>
    </row>
    <row r="24" spans="1:13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4" ht="9" customHeight="1">
      <c r="A25" s="66" t="s">
        <v>20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"/>
    </row>
    <row r="26" spans="1:14" ht="9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"/>
    </row>
    <row r="27" spans="1:14" ht="9" customHeight="1">
      <c r="A27" s="26" t="s">
        <v>6</v>
      </c>
      <c r="B27" s="43">
        <v>3</v>
      </c>
      <c r="C27" s="43"/>
      <c r="D27" s="37">
        <v>0.1</v>
      </c>
      <c r="E27" s="37">
        <v>0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</v>
      </c>
      <c r="L27" s="37">
        <f>SUM(D27:K27)</f>
        <v>0.1</v>
      </c>
      <c r="M27" s="43"/>
      <c r="N27" s="1"/>
    </row>
    <row r="28" spans="1:14" ht="9" customHeight="1">
      <c r="A28" s="26" t="s">
        <v>32</v>
      </c>
      <c r="B28" s="43">
        <v>1</v>
      </c>
      <c r="C28" s="43"/>
      <c r="D28" s="37">
        <v>0</v>
      </c>
      <c r="E28" s="37">
        <v>0</v>
      </c>
      <c r="F28" s="37">
        <v>0</v>
      </c>
      <c r="G28" s="37"/>
      <c r="H28" s="37">
        <v>0</v>
      </c>
      <c r="I28" s="37">
        <v>0</v>
      </c>
      <c r="J28" s="37">
        <v>0</v>
      </c>
      <c r="K28" s="37">
        <v>0</v>
      </c>
      <c r="L28" s="37">
        <f aca="true" t="shared" si="3" ref="L28:L38">SUM(D28:K28)</f>
        <v>0</v>
      </c>
      <c r="M28" s="43"/>
      <c r="N28" s="1"/>
    </row>
    <row r="29" spans="1:13" ht="9" customHeight="1">
      <c r="A29" s="26" t="s">
        <v>5</v>
      </c>
      <c r="B29" s="43">
        <f>SUM(B30:B37)</f>
        <v>9</v>
      </c>
      <c r="C29" s="43"/>
      <c r="D29" s="43">
        <f aca="true" t="shared" si="4" ref="D29:K29">SUM(D30:D37)</f>
        <v>1.2</v>
      </c>
      <c r="E29" s="43">
        <f t="shared" si="4"/>
        <v>0</v>
      </c>
      <c r="F29" s="43">
        <f t="shared" si="4"/>
        <v>0</v>
      </c>
      <c r="G29" s="43"/>
      <c r="H29" s="37">
        <v>0</v>
      </c>
      <c r="I29" s="43">
        <f t="shared" si="4"/>
        <v>0</v>
      </c>
      <c r="J29" s="43">
        <f t="shared" si="4"/>
        <v>0</v>
      </c>
      <c r="K29" s="43">
        <f t="shared" si="4"/>
        <v>0</v>
      </c>
      <c r="L29" s="37">
        <f t="shared" si="3"/>
        <v>1.2</v>
      </c>
      <c r="M29" s="43"/>
    </row>
    <row r="30" spans="1:13" ht="9" customHeight="1">
      <c r="A30" s="42" t="s">
        <v>37</v>
      </c>
      <c r="B30" s="45">
        <v>0</v>
      </c>
      <c r="C30" s="45"/>
      <c r="D30" s="45">
        <v>0</v>
      </c>
      <c r="E30" s="45">
        <v>0</v>
      </c>
      <c r="F30" s="45">
        <v>0</v>
      </c>
      <c r="G30" s="45"/>
      <c r="H30" s="45">
        <v>0</v>
      </c>
      <c r="I30" s="45">
        <v>0</v>
      </c>
      <c r="J30" s="45">
        <v>0</v>
      </c>
      <c r="K30" s="45">
        <v>0</v>
      </c>
      <c r="L30" s="45">
        <f t="shared" si="3"/>
        <v>0</v>
      </c>
      <c r="M30" s="45"/>
    </row>
    <row r="31" spans="1:13" ht="9" customHeight="1">
      <c r="A31" s="42" t="s">
        <v>38</v>
      </c>
      <c r="B31" s="44">
        <v>3</v>
      </c>
      <c r="C31" s="44"/>
      <c r="D31" s="45">
        <v>0.5</v>
      </c>
      <c r="E31" s="45">
        <v>0</v>
      </c>
      <c r="F31" s="45">
        <v>0</v>
      </c>
      <c r="G31" s="45"/>
      <c r="H31" s="45">
        <v>0</v>
      </c>
      <c r="I31" s="45">
        <v>0</v>
      </c>
      <c r="J31" s="45">
        <v>0</v>
      </c>
      <c r="K31" s="45">
        <v>0</v>
      </c>
      <c r="L31" s="45">
        <f t="shared" si="3"/>
        <v>0.5</v>
      </c>
      <c r="M31" s="44"/>
    </row>
    <row r="32" spans="1:13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  <c r="M32" s="45"/>
    </row>
    <row r="33" spans="1:13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  <c r="M33" s="45"/>
    </row>
    <row r="34" spans="1:13" ht="9" customHeight="1">
      <c r="A34" s="42" t="s">
        <v>41</v>
      </c>
      <c r="B34" s="45">
        <v>0</v>
      </c>
      <c r="C34" s="45"/>
      <c r="D34" s="45">
        <v>0</v>
      </c>
      <c r="E34" s="45">
        <v>0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0</v>
      </c>
      <c r="M34" s="45"/>
    </row>
    <row r="35" spans="1:13" ht="9" customHeight="1">
      <c r="A35" s="42" t="s">
        <v>42</v>
      </c>
      <c r="B35" s="45">
        <v>0</v>
      </c>
      <c r="C35" s="45"/>
      <c r="D35" s="45">
        <v>0</v>
      </c>
      <c r="E35" s="45">
        <v>0</v>
      </c>
      <c r="F35" s="45">
        <v>0</v>
      </c>
      <c r="G35" s="45"/>
      <c r="H35" s="45">
        <v>0</v>
      </c>
      <c r="I35" s="45">
        <v>0</v>
      </c>
      <c r="J35" s="45">
        <v>0</v>
      </c>
      <c r="K35" s="45">
        <v>0</v>
      </c>
      <c r="L35" s="45">
        <f t="shared" si="3"/>
        <v>0</v>
      </c>
      <c r="M35" s="45"/>
    </row>
    <row r="36" spans="1:13" ht="9">
      <c r="A36" s="42" t="s">
        <v>43</v>
      </c>
      <c r="B36" s="44">
        <v>3</v>
      </c>
      <c r="C36" s="44"/>
      <c r="D36" s="45">
        <v>0.5</v>
      </c>
      <c r="E36" s="45">
        <v>0</v>
      </c>
      <c r="F36" s="45">
        <v>0</v>
      </c>
      <c r="G36" s="45"/>
      <c r="H36" s="45">
        <v>0.1</v>
      </c>
      <c r="I36" s="45">
        <v>0</v>
      </c>
      <c r="J36" s="45">
        <v>0</v>
      </c>
      <c r="K36" s="45">
        <v>0</v>
      </c>
      <c r="L36" s="45">
        <f t="shared" si="3"/>
        <v>0.6</v>
      </c>
      <c r="M36" s="44"/>
    </row>
    <row r="37" spans="1:13" ht="9">
      <c r="A37" s="42" t="s">
        <v>44</v>
      </c>
      <c r="B37" s="44">
        <v>3</v>
      </c>
      <c r="C37" s="44"/>
      <c r="D37" s="45">
        <v>0.2</v>
      </c>
      <c r="E37" s="45">
        <v>0</v>
      </c>
      <c r="F37" s="45">
        <v>0</v>
      </c>
      <c r="G37" s="45"/>
      <c r="H37" s="45">
        <v>0</v>
      </c>
      <c r="I37" s="45">
        <v>0</v>
      </c>
      <c r="J37" s="45">
        <v>0</v>
      </c>
      <c r="K37" s="45">
        <v>0</v>
      </c>
      <c r="L37" s="45">
        <f t="shared" si="3"/>
        <v>0.2</v>
      </c>
      <c r="M37" s="44"/>
    </row>
    <row r="38" spans="1:13" ht="9">
      <c r="A38" s="26" t="s">
        <v>7</v>
      </c>
      <c r="B38" s="43">
        <v>8</v>
      </c>
      <c r="C38" s="43"/>
      <c r="D38" s="37">
        <v>0.3</v>
      </c>
      <c r="E38" s="37">
        <v>0</v>
      </c>
      <c r="F38" s="37">
        <v>0.1</v>
      </c>
      <c r="G38" s="37"/>
      <c r="H38" s="37">
        <v>0.1</v>
      </c>
      <c r="I38" s="37">
        <v>0</v>
      </c>
      <c r="J38" s="37">
        <v>0</v>
      </c>
      <c r="K38" s="37">
        <v>0</v>
      </c>
      <c r="L38" s="37">
        <f t="shared" si="3"/>
        <v>0.5</v>
      </c>
      <c r="M38" s="43"/>
    </row>
    <row r="39" spans="1:13" ht="9">
      <c r="A39" s="32" t="s">
        <v>1</v>
      </c>
      <c r="B39" s="39">
        <f aca="true" t="shared" si="5" ref="B39:L39">B27+B28+B29+B38</f>
        <v>21</v>
      </c>
      <c r="C39" s="39"/>
      <c r="D39" s="46">
        <f t="shared" si="5"/>
        <v>1.6</v>
      </c>
      <c r="E39" s="46">
        <f t="shared" si="5"/>
        <v>0</v>
      </c>
      <c r="F39" s="46">
        <f t="shared" si="5"/>
        <v>0.1</v>
      </c>
      <c r="G39" s="46"/>
      <c r="H39" s="46">
        <f t="shared" si="5"/>
        <v>0.1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1.8</v>
      </c>
      <c r="M39" s="39"/>
    </row>
    <row r="40" spans="1:13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9">
      <c r="A41" s="66" t="s">
        <v>21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9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9">
      <c r="A43" s="26" t="s">
        <v>6</v>
      </c>
      <c r="B43" s="43">
        <v>3</v>
      </c>
      <c r="C43" s="43"/>
      <c r="D43" s="37">
        <v>1</v>
      </c>
      <c r="E43" s="37">
        <v>0</v>
      </c>
      <c r="F43" s="37">
        <v>0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1</v>
      </c>
      <c r="M43" s="43"/>
    </row>
    <row r="44" spans="1:13" ht="9">
      <c r="A44" s="26" t="s">
        <v>32</v>
      </c>
      <c r="B44" s="43">
        <v>39</v>
      </c>
      <c r="C44" s="43"/>
      <c r="D44" s="37">
        <v>47.7</v>
      </c>
      <c r="E44" s="37">
        <v>37.5</v>
      </c>
      <c r="F44" s="37">
        <v>40.2</v>
      </c>
      <c r="G44" s="37"/>
      <c r="H44" s="37">
        <v>246.4</v>
      </c>
      <c r="I44" s="37">
        <v>0</v>
      </c>
      <c r="J44" s="37">
        <v>0</v>
      </c>
      <c r="K44" s="37">
        <v>45.6</v>
      </c>
      <c r="L44" s="37">
        <f aca="true" t="shared" si="6" ref="L44:L54">SUM(D44:K44)</f>
        <v>417.40000000000003</v>
      </c>
      <c r="M44" s="43"/>
    </row>
    <row r="45" spans="1:13" ht="9">
      <c r="A45" s="26" t="s">
        <v>5</v>
      </c>
      <c r="B45" s="43">
        <f>SUM(B46:B53)</f>
        <v>28</v>
      </c>
      <c r="C45" s="43"/>
      <c r="D45" s="37">
        <f>SUM(D46:D53)</f>
        <v>6.6</v>
      </c>
      <c r="E45" s="37">
        <f aca="true" t="shared" si="7" ref="E45:K45">SUM(E46:E53)</f>
        <v>0.2</v>
      </c>
      <c r="F45" s="37">
        <f t="shared" si="7"/>
        <v>0.8</v>
      </c>
      <c r="G45" s="37"/>
      <c r="H45" s="37">
        <f t="shared" si="7"/>
        <v>0.9</v>
      </c>
      <c r="I45" s="37">
        <f t="shared" si="7"/>
        <v>0</v>
      </c>
      <c r="J45" s="37">
        <f t="shared" si="7"/>
        <v>0</v>
      </c>
      <c r="K45" s="37">
        <f t="shared" si="7"/>
        <v>10.399999999999999</v>
      </c>
      <c r="L45" s="37">
        <f t="shared" si="6"/>
        <v>18.9</v>
      </c>
      <c r="M45" s="43"/>
    </row>
    <row r="46" spans="1:13" ht="9">
      <c r="A46" s="42" t="s">
        <v>37</v>
      </c>
      <c r="B46" s="44">
        <v>1</v>
      </c>
      <c r="C46" s="44"/>
      <c r="D46" s="45">
        <v>0</v>
      </c>
      <c r="E46" s="45">
        <v>0</v>
      </c>
      <c r="F46" s="45">
        <v>0</v>
      </c>
      <c r="G46" s="45"/>
      <c r="H46" s="45">
        <v>0</v>
      </c>
      <c r="I46" s="45">
        <v>0</v>
      </c>
      <c r="J46" s="45">
        <v>0</v>
      </c>
      <c r="K46" s="45">
        <v>0</v>
      </c>
      <c r="L46" s="45">
        <f t="shared" si="6"/>
        <v>0</v>
      </c>
      <c r="M46" s="44"/>
    </row>
    <row r="47" spans="1:13" ht="9">
      <c r="A47" s="42" t="s">
        <v>38</v>
      </c>
      <c r="B47" s="44">
        <v>9</v>
      </c>
      <c r="C47" s="44"/>
      <c r="D47" s="45">
        <v>1.4</v>
      </c>
      <c r="E47" s="45">
        <v>0.2</v>
      </c>
      <c r="F47" s="45">
        <v>0.3</v>
      </c>
      <c r="G47" s="45"/>
      <c r="H47" s="45">
        <v>0.8</v>
      </c>
      <c r="I47" s="45">
        <v>0</v>
      </c>
      <c r="J47" s="45">
        <v>0</v>
      </c>
      <c r="K47" s="45">
        <v>0.2</v>
      </c>
      <c r="L47" s="45">
        <f t="shared" si="6"/>
        <v>2.9000000000000004</v>
      </c>
      <c r="M47" s="44"/>
    </row>
    <row r="48" spans="1:13" ht="9">
      <c r="A48" s="42" t="s">
        <v>39</v>
      </c>
      <c r="B48" s="45">
        <v>0</v>
      </c>
      <c r="C48" s="45"/>
      <c r="D48" s="45">
        <v>0</v>
      </c>
      <c r="E48" s="45">
        <v>0</v>
      </c>
      <c r="F48" s="45">
        <v>0</v>
      </c>
      <c r="G48" s="45"/>
      <c r="H48" s="45">
        <v>0</v>
      </c>
      <c r="I48" s="45">
        <v>0</v>
      </c>
      <c r="J48" s="45">
        <v>0</v>
      </c>
      <c r="K48" s="45">
        <v>0</v>
      </c>
      <c r="L48" s="45">
        <f t="shared" si="6"/>
        <v>0</v>
      </c>
      <c r="M48" s="45"/>
    </row>
    <row r="49" spans="1:13" ht="9">
      <c r="A49" s="42" t="s">
        <v>40</v>
      </c>
      <c r="B49" s="45">
        <v>0</v>
      </c>
      <c r="C49" s="45"/>
      <c r="D49" s="45">
        <v>0</v>
      </c>
      <c r="E49" s="45">
        <v>0</v>
      </c>
      <c r="F49" s="45">
        <v>0</v>
      </c>
      <c r="G49" s="45"/>
      <c r="H49" s="45">
        <v>0</v>
      </c>
      <c r="I49" s="45">
        <v>0</v>
      </c>
      <c r="J49" s="45">
        <v>0</v>
      </c>
      <c r="K49" s="45">
        <v>0</v>
      </c>
      <c r="L49" s="45">
        <f t="shared" si="6"/>
        <v>0</v>
      </c>
      <c r="M49" s="45"/>
    </row>
    <row r="50" spans="1:13" ht="9">
      <c r="A50" s="42" t="s">
        <v>41</v>
      </c>
      <c r="B50" s="44">
        <v>1</v>
      </c>
      <c r="C50" s="44"/>
      <c r="D50" s="45">
        <v>0</v>
      </c>
      <c r="E50" s="45">
        <v>0</v>
      </c>
      <c r="F50" s="45">
        <v>0</v>
      </c>
      <c r="G50" s="45"/>
      <c r="H50" s="45">
        <v>0</v>
      </c>
      <c r="I50" s="45">
        <v>0</v>
      </c>
      <c r="J50" s="45">
        <v>0</v>
      </c>
      <c r="K50" s="45">
        <v>0</v>
      </c>
      <c r="L50" s="45">
        <f t="shared" si="6"/>
        <v>0</v>
      </c>
      <c r="M50" s="44"/>
    </row>
    <row r="51" spans="1:13" ht="9">
      <c r="A51" s="42" t="s">
        <v>42</v>
      </c>
      <c r="B51" s="44">
        <v>2</v>
      </c>
      <c r="C51" s="44"/>
      <c r="D51" s="45">
        <v>0.8</v>
      </c>
      <c r="E51" s="45">
        <v>0</v>
      </c>
      <c r="F51" s="45">
        <v>0</v>
      </c>
      <c r="G51" s="45"/>
      <c r="H51" s="45">
        <v>0</v>
      </c>
      <c r="I51" s="45">
        <v>0</v>
      </c>
      <c r="J51" s="45">
        <v>0</v>
      </c>
      <c r="K51" s="45">
        <v>0</v>
      </c>
      <c r="L51" s="45">
        <f t="shared" si="6"/>
        <v>0.8</v>
      </c>
      <c r="M51" s="44"/>
    </row>
    <row r="52" spans="1:13" ht="9">
      <c r="A52" s="42" t="s">
        <v>43</v>
      </c>
      <c r="B52" s="44">
        <v>9</v>
      </c>
      <c r="C52" s="44"/>
      <c r="D52" s="45">
        <v>0.4</v>
      </c>
      <c r="E52" s="45">
        <v>0</v>
      </c>
      <c r="F52" s="45">
        <v>0</v>
      </c>
      <c r="G52" s="45"/>
      <c r="H52" s="45">
        <v>0.1</v>
      </c>
      <c r="I52" s="45">
        <v>0</v>
      </c>
      <c r="J52" s="45">
        <v>0</v>
      </c>
      <c r="K52" s="45">
        <v>10.2</v>
      </c>
      <c r="L52" s="45">
        <f t="shared" si="6"/>
        <v>10.7</v>
      </c>
      <c r="M52" s="44"/>
    </row>
    <row r="53" spans="1:13" ht="9">
      <c r="A53" s="42" t="s">
        <v>44</v>
      </c>
      <c r="B53" s="44">
        <v>6</v>
      </c>
      <c r="C53" s="44"/>
      <c r="D53" s="45">
        <v>4</v>
      </c>
      <c r="E53" s="45">
        <v>0</v>
      </c>
      <c r="F53" s="45">
        <v>0.5</v>
      </c>
      <c r="G53" s="45"/>
      <c r="H53" s="45">
        <v>0</v>
      </c>
      <c r="I53" s="45">
        <v>0</v>
      </c>
      <c r="J53" s="45">
        <v>0</v>
      </c>
      <c r="K53" s="45">
        <v>0</v>
      </c>
      <c r="L53" s="45">
        <f t="shared" si="6"/>
        <v>4.5</v>
      </c>
      <c r="M53" s="44"/>
    </row>
    <row r="54" spans="1:13" ht="9">
      <c r="A54" s="26" t="s">
        <v>7</v>
      </c>
      <c r="B54" s="43">
        <v>9</v>
      </c>
      <c r="C54" s="43"/>
      <c r="D54" s="37">
        <v>0.3</v>
      </c>
      <c r="E54" s="37">
        <v>0</v>
      </c>
      <c r="F54" s="37">
        <v>1.1</v>
      </c>
      <c r="G54" s="37"/>
      <c r="H54" s="37">
        <v>1</v>
      </c>
      <c r="I54" s="37">
        <v>0</v>
      </c>
      <c r="J54" s="37">
        <v>0</v>
      </c>
      <c r="K54" s="37">
        <v>0</v>
      </c>
      <c r="L54" s="37">
        <f t="shared" si="6"/>
        <v>2.4000000000000004</v>
      </c>
      <c r="M54" s="43"/>
    </row>
    <row r="55" spans="1:13" ht="9">
      <c r="A55" s="32" t="s">
        <v>1</v>
      </c>
      <c r="B55" s="39">
        <f aca="true" t="shared" si="8" ref="B55:L55">B43+B44+B45+B54</f>
        <v>79</v>
      </c>
      <c r="C55" s="39"/>
      <c r="D55" s="46">
        <f t="shared" si="8"/>
        <v>55.6</v>
      </c>
      <c r="E55" s="46">
        <f t="shared" si="8"/>
        <v>37.7</v>
      </c>
      <c r="F55" s="46">
        <f t="shared" si="8"/>
        <v>42.1</v>
      </c>
      <c r="G55" s="46"/>
      <c r="H55" s="46">
        <f t="shared" si="8"/>
        <v>248.3</v>
      </c>
      <c r="I55" s="46">
        <f t="shared" si="8"/>
        <v>0</v>
      </c>
      <c r="J55" s="46">
        <f t="shared" si="8"/>
        <v>0</v>
      </c>
      <c r="K55" s="46">
        <f t="shared" si="8"/>
        <v>56</v>
      </c>
      <c r="L55" s="46">
        <f t="shared" si="8"/>
        <v>439.7</v>
      </c>
      <c r="M55" s="39"/>
    </row>
    <row r="56" spans="1:13" ht="9">
      <c r="A56" s="16"/>
      <c r="B56" s="36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53"/>
    </row>
    <row r="57" spans="2:3" ht="9">
      <c r="B57" s="27"/>
      <c r="C57" s="27"/>
    </row>
    <row r="58" spans="1:12" ht="9">
      <c r="A58" s="15"/>
      <c r="D58" s="1"/>
      <c r="E58" s="1"/>
      <c r="F58" s="1"/>
      <c r="H58" s="1"/>
      <c r="I58" s="1"/>
      <c r="J58" s="1"/>
      <c r="K58" s="1"/>
      <c r="L58" s="1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3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  <c r="M62" s="10"/>
    </row>
    <row r="63" spans="1:13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  <c r="M63" s="10"/>
    </row>
    <row r="64" spans="1:13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  <c r="M67" s="10"/>
    </row>
    <row r="68" spans="4:13" ht="9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"/>
    </row>
    <row r="70" spans="1:13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  <c r="M70" s="29"/>
    </row>
    <row r="71" spans="1:13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  <c r="M71" s="29"/>
    </row>
    <row r="72" spans="1:13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  <c r="M74" s="29"/>
    </row>
    <row r="75" spans="1:13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  <c r="M75" s="29"/>
    </row>
    <row r="76" spans="1:13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  <c r="M76" s="29"/>
    </row>
    <row r="77" spans="1:13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  <c r="M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3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  <c r="M79" s="33"/>
    </row>
    <row r="80" spans="2:13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27"/>
    </row>
    <row r="81" spans="1:13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3" ht="9">
      <c r="D84" s="1"/>
      <c r="E84" s="1"/>
      <c r="F84" s="1"/>
      <c r="G84" s="25"/>
      <c r="H84" s="1"/>
      <c r="I84" s="1"/>
      <c r="J84" s="1"/>
      <c r="K84" s="1"/>
      <c r="L84" s="25"/>
      <c r="M84" s="25"/>
    </row>
    <row r="85" spans="2:13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1"/>
    </row>
    <row r="86" spans="1:13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  <c r="M86" s="29"/>
    </row>
    <row r="87" spans="1:13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  <c r="M87" s="29"/>
    </row>
    <row r="88" spans="1:13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  <c r="M88" s="29"/>
    </row>
    <row r="89" spans="1:13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  <c r="M89" s="29"/>
    </row>
    <row r="90" spans="1:13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  <c r="M90" s="29"/>
    </row>
    <row r="91" spans="1:13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  <c r="M91" s="29"/>
    </row>
    <row r="92" spans="1:13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  <c r="M92" s="29"/>
    </row>
    <row r="93" spans="1:13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  <c r="M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3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3" ht="9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1"/>
    </row>
    <row r="102" spans="1:13" ht="9">
      <c r="A102" s="29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9">
      <c r="A103" s="29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9">
      <c r="A104" s="29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9">
      <c r="A105" s="29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9">
      <c r="A106" s="29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  <c r="M107" s="1"/>
    </row>
    <row r="108" spans="1:13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  <c r="M108" s="1"/>
    </row>
    <row r="109" spans="1:13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  <c r="M109" s="1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3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A65:M65"/>
    <mergeCell ref="A81:M81"/>
    <mergeCell ref="A97:M97"/>
    <mergeCell ref="A9:M9"/>
    <mergeCell ref="A25:M25"/>
    <mergeCell ref="A41:M41"/>
    <mergeCell ref="L6:L7"/>
    <mergeCell ref="A5:A7"/>
    <mergeCell ref="D5:L5"/>
    <mergeCell ref="D6:F6"/>
    <mergeCell ref="H6:I6"/>
    <mergeCell ref="J6:J7"/>
    <mergeCell ref="K6:K7"/>
    <mergeCell ref="B5:B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B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2:13" ht="9" customHeight="1">
      <c r="B10" s="5"/>
      <c r="C10" s="5"/>
      <c r="D10" s="5"/>
      <c r="E10" s="5"/>
      <c r="F10" s="5"/>
      <c r="G10" s="5"/>
      <c r="J10" s="5"/>
      <c r="K10" s="5"/>
      <c r="L10" s="24"/>
      <c r="M10" s="47"/>
    </row>
    <row r="11" spans="1:13" ht="9" customHeight="1">
      <c r="A11" s="26" t="s">
        <v>6</v>
      </c>
      <c r="B11" s="37">
        <v>0</v>
      </c>
      <c r="C11" s="37"/>
      <c r="D11" s="37">
        <v>0</v>
      </c>
      <c r="E11" s="37">
        <v>0</v>
      </c>
      <c r="F11" s="37">
        <v>0</v>
      </c>
      <c r="G11" s="37"/>
      <c r="H11" s="37">
        <v>0</v>
      </c>
      <c r="I11" s="37">
        <v>0</v>
      </c>
      <c r="J11" s="37">
        <v>0</v>
      </c>
      <c r="K11" s="37">
        <v>0</v>
      </c>
      <c r="L11" s="37">
        <f>SUM(D11:K11)</f>
        <v>0</v>
      </c>
      <c r="M11" s="47"/>
    </row>
    <row r="12" spans="1:13" ht="9" customHeight="1">
      <c r="A12" s="26" t="s">
        <v>32</v>
      </c>
      <c r="B12" s="43">
        <v>37</v>
      </c>
      <c r="C12" s="43"/>
      <c r="D12" s="37">
        <v>6.9</v>
      </c>
      <c r="E12" s="37">
        <v>0.1</v>
      </c>
      <c r="F12" s="37">
        <v>48.5</v>
      </c>
      <c r="G12" s="37"/>
      <c r="H12" s="37">
        <v>200.3</v>
      </c>
      <c r="I12" s="37">
        <v>46.8</v>
      </c>
      <c r="J12" s="37">
        <v>6.3</v>
      </c>
      <c r="K12" s="37">
        <v>220.3</v>
      </c>
      <c r="L12" s="37">
        <f aca="true" t="shared" si="0" ref="L12:L22">SUM(D12:K12)</f>
        <v>529.2</v>
      </c>
      <c r="M12" s="47"/>
    </row>
    <row r="13" spans="1:13" ht="9" customHeight="1">
      <c r="A13" s="26" t="s">
        <v>5</v>
      </c>
      <c r="B13" s="43">
        <f>SUM(B14:B21)</f>
        <v>11</v>
      </c>
      <c r="C13" s="43"/>
      <c r="D13" s="37">
        <f aca="true" t="shared" si="1" ref="D13:K13">SUM(D14:D21)</f>
        <v>5.5</v>
      </c>
      <c r="E13" s="37">
        <f t="shared" si="1"/>
        <v>0.7</v>
      </c>
      <c r="F13" s="37">
        <f t="shared" si="1"/>
        <v>0.5</v>
      </c>
      <c r="G13" s="37"/>
      <c r="H13" s="37">
        <f t="shared" si="1"/>
        <v>1</v>
      </c>
      <c r="I13" s="37">
        <f t="shared" si="1"/>
        <v>0</v>
      </c>
      <c r="J13" s="37">
        <f t="shared" si="1"/>
        <v>0</v>
      </c>
      <c r="K13" s="37">
        <f t="shared" si="1"/>
        <v>0.5</v>
      </c>
      <c r="L13" s="37">
        <f t="shared" si="0"/>
        <v>8.2</v>
      </c>
      <c r="M13" s="48"/>
    </row>
    <row r="14" spans="1:13" ht="9" customHeight="1">
      <c r="A14" s="42" t="s">
        <v>37</v>
      </c>
      <c r="B14" s="44">
        <v>0</v>
      </c>
      <c r="C14" s="44"/>
      <c r="D14" s="45">
        <v>0</v>
      </c>
      <c r="E14" s="45">
        <v>0</v>
      </c>
      <c r="F14" s="45">
        <v>0</v>
      </c>
      <c r="G14" s="45"/>
      <c r="H14" s="45">
        <v>0</v>
      </c>
      <c r="I14" s="45">
        <v>0</v>
      </c>
      <c r="J14" s="45">
        <v>0</v>
      </c>
      <c r="K14" s="45">
        <v>0</v>
      </c>
      <c r="L14" s="45">
        <f t="shared" si="0"/>
        <v>0</v>
      </c>
      <c r="M14" s="48"/>
    </row>
    <row r="15" spans="1:13" ht="9" customHeight="1">
      <c r="A15" s="42" t="s">
        <v>38</v>
      </c>
      <c r="B15" s="44">
        <v>5</v>
      </c>
      <c r="C15" s="44"/>
      <c r="D15" s="45">
        <v>0</v>
      </c>
      <c r="E15" s="45">
        <v>0.1</v>
      </c>
      <c r="F15" s="45">
        <v>0.5</v>
      </c>
      <c r="G15" s="45"/>
      <c r="H15" s="45">
        <v>1</v>
      </c>
      <c r="I15" s="45">
        <v>0</v>
      </c>
      <c r="J15" s="45">
        <v>0</v>
      </c>
      <c r="K15" s="45">
        <v>0</v>
      </c>
      <c r="L15" s="45">
        <f t="shared" si="0"/>
        <v>1.6</v>
      </c>
      <c r="M15" s="48"/>
    </row>
    <row r="16" spans="1:13" ht="9" customHeight="1">
      <c r="A16" s="42" t="s">
        <v>39</v>
      </c>
      <c r="B16" s="44">
        <v>0</v>
      </c>
      <c r="C16" s="44"/>
      <c r="D16" s="45">
        <v>0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</v>
      </c>
      <c r="L16" s="45">
        <f t="shared" si="0"/>
        <v>0</v>
      </c>
      <c r="M16" s="48"/>
    </row>
    <row r="17" spans="1:13" ht="9" customHeight="1">
      <c r="A17" s="42" t="s">
        <v>40</v>
      </c>
      <c r="B17" s="44">
        <v>0</v>
      </c>
      <c r="C17" s="44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4">
        <v>0</v>
      </c>
      <c r="C18" s="44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1</v>
      </c>
      <c r="C19" s="44"/>
      <c r="D19" s="45">
        <v>0</v>
      </c>
      <c r="E19" s="45">
        <v>0</v>
      </c>
      <c r="F19" s="45">
        <v>0</v>
      </c>
      <c r="G19" s="45"/>
      <c r="H19" s="45">
        <v>0</v>
      </c>
      <c r="I19" s="45">
        <v>0</v>
      </c>
      <c r="J19" s="45">
        <v>0</v>
      </c>
      <c r="K19" s="45">
        <v>0.1</v>
      </c>
      <c r="L19" s="45">
        <f t="shared" si="0"/>
        <v>0.1</v>
      </c>
      <c r="M19" s="48"/>
    </row>
    <row r="20" spans="1:13" ht="9" customHeight="1">
      <c r="A20" s="42" t="s">
        <v>43</v>
      </c>
      <c r="B20" s="44">
        <v>3</v>
      </c>
      <c r="C20" s="44"/>
      <c r="D20" s="45">
        <v>0</v>
      </c>
      <c r="E20" s="45">
        <v>0.6</v>
      </c>
      <c r="F20" s="45">
        <v>0</v>
      </c>
      <c r="G20" s="45"/>
      <c r="H20" s="45">
        <v>0</v>
      </c>
      <c r="I20" s="45">
        <v>0</v>
      </c>
      <c r="J20" s="45">
        <v>0</v>
      </c>
      <c r="K20" s="45">
        <v>0.4</v>
      </c>
      <c r="L20" s="45">
        <f t="shared" si="0"/>
        <v>1</v>
      </c>
      <c r="M20" s="48"/>
    </row>
    <row r="21" spans="1:28" s="15" customFormat="1" ht="9" customHeight="1">
      <c r="A21" s="42" t="s">
        <v>44</v>
      </c>
      <c r="B21" s="44">
        <v>2</v>
      </c>
      <c r="C21" s="44"/>
      <c r="D21" s="45">
        <v>5.5</v>
      </c>
      <c r="E21" s="45">
        <v>0</v>
      </c>
      <c r="F21" s="45">
        <v>0</v>
      </c>
      <c r="G21" s="45"/>
      <c r="H21" s="45">
        <v>0</v>
      </c>
      <c r="I21" s="45">
        <v>0</v>
      </c>
      <c r="J21" s="45">
        <v>0</v>
      </c>
      <c r="K21" s="45">
        <v>0</v>
      </c>
      <c r="L21" s="45">
        <f t="shared" si="0"/>
        <v>5.5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17</v>
      </c>
      <c r="C22" s="43"/>
      <c r="D22" s="37">
        <v>0.5</v>
      </c>
      <c r="E22" s="37">
        <v>0.2</v>
      </c>
      <c r="F22" s="37">
        <v>0</v>
      </c>
      <c r="G22" s="37"/>
      <c r="H22" s="37">
        <v>2.4</v>
      </c>
      <c r="I22" s="37">
        <v>1.3</v>
      </c>
      <c r="J22" s="37">
        <v>0</v>
      </c>
      <c r="K22" s="37">
        <v>2.8</v>
      </c>
      <c r="L22" s="37">
        <f t="shared" si="0"/>
        <v>7.199999999999999</v>
      </c>
      <c r="M22" s="49"/>
    </row>
    <row r="23" spans="1:12" ht="9" customHeight="1">
      <c r="A23" s="32" t="s">
        <v>1</v>
      </c>
      <c r="B23" s="39">
        <f aca="true" t="shared" si="2" ref="B23:L23">B11+B12+B13+B22</f>
        <v>65</v>
      </c>
      <c r="C23" s="39"/>
      <c r="D23" s="46">
        <f t="shared" si="2"/>
        <v>12.9</v>
      </c>
      <c r="E23" s="46">
        <f t="shared" si="2"/>
        <v>1</v>
      </c>
      <c r="F23" s="46">
        <f t="shared" si="2"/>
        <v>49</v>
      </c>
      <c r="G23" s="46"/>
      <c r="H23" s="46">
        <f t="shared" si="2"/>
        <v>203.70000000000002</v>
      </c>
      <c r="I23" s="46">
        <f t="shared" si="2"/>
        <v>48.099999999999994</v>
      </c>
      <c r="J23" s="46">
        <f t="shared" si="2"/>
        <v>6.3</v>
      </c>
      <c r="K23" s="46">
        <f t="shared" si="2"/>
        <v>223.60000000000002</v>
      </c>
      <c r="L23" s="46">
        <f t="shared" si="2"/>
        <v>544.6000000000001</v>
      </c>
    </row>
    <row r="24" spans="1:12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27"/>
      <c r="M26" s="1"/>
    </row>
    <row r="27" spans="1:13" ht="9" customHeight="1">
      <c r="A27" s="26" t="s">
        <v>6</v>
      </c>
      <c r="B27" s="43">
        <v>2</v>
      </c>
      <c r="C27" s="43"/>
      <c r="D27" s="37">
        <v>0.1</v>
      </c>
      <c r="E27" s="37">
        <v>0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</v>
      </c>
      <c r="L27" s="37">
        <f>SUM(D27:K27)</f>
        <v>0.1</v>
      </c>
      <c r="M27" s="1"/>
    </row>
    <row r="28" spans="1:13" ht="9" customHeight="1">
      <c r="A28" s="26" t="s">
        <v>32</v>
      </c>
      <c r="B28" s="43">
        <v>55</v>
      </c>
      <c r="C28" s="43"/>
      <c r="D28" s="37">
        <v>37.2</v>
      </c>
      <c r="E28" s="37">
        <v>78.9</v>
      </c>
      <c r="F28" s="37">
        <v>22.3</v>
      </c>
      <c r="G28" s="37"/>
      <c r="H28" s="37">
        <v>152</v>
      </c>
      <c r="I28" s="37">
        <v>12.4</v>
      </c>
      <c r="J28" s="37">
        <v>0</v>
      </c>
      <c r="K28" s="37">
        <v>0</v>
      </c>
      <c r="L28" s="37">
        <f aca="true" t="shared" si="3" ref="L28:L38">SUM(D28:K28)</f>
        <v>302.79999999999995</v>
      </c>
      <c r="M28" s="1"/>
    </row>
    <row r="29" spans="1:12" ht="9" customHeight="1">
      <c r="A29" s="26" t="s">
        <v>5</v>
      </c>
      <c r="B29" s="43">
        <f>SUM(B30:B37)</f>
        <v>20</v>
      </c>
      <c r="C29" s="43"/>
      <c r="D29" s="37">
        <f aca="true" t="shared" si="4" ref="D29:K29">SUM(D30:D37)</f>
        <v>55.7</v>
      </c>
      <c r="E29" s="37">
        <f t="shared" si="4"/>
        <v>82.6</v>
      </c>
      <c r="F29" s="37">
        <f t="shared" si="4"/>
        <v>0.2</v>
      </c>
      <c r="G29" s="37"/>
      <c r="H29" s="37">
        <f t="shared" si="4"/>
        <v>5.4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3"/>
        <v>143.9</v>
      </c>
    </row>
    <row r="30" spans="1:12" ht="9" customHeight="1">
      <c r="A30" s="42" t="s">
        <v>37</v>
      </c>
      <c r="B30" s="45">
        <v>0</v>
      </c>
      <c r="C30" s="45"/>
      <c r="D30" s="45">
        <v>0</v>
      </c>
      <c r="E30" s="45">
        <v>0</v>
      </c>
      <c r="F30" s="45">
        <v>0</v>
      </c>
      <c r="G30" s="45"/>
      <c r="H30" s="45">
        <v>0</v>
      </c>
      <c r="I30" s="45">
        <v>0</v>
      </c>
      <c r="J30" s="45">
        <v>0</v>
      </c>
      <c r="K30" s="45">
        <v>0</v>
      </c>
      <c r="L30" s="45">
        <f t="shared" si="3"/>
        <v>0</v>
      </c>
    </row>
    <row r="31" spans="1:12" ht="9" customHeight="1">
      <c r="A31" s="42" t="s">
        <v>38</v>
      </c>
      <c r="B31" s="44">
        <v>1</v>
      </c>
      <c r="C31" s="44"/>
      <c r="D31" s="45">
        <v>0</v>
      </c>
      <c r="E31" s="45">
        <v>0</v>
      </c>
      <c r="F31" s="45">
        <v>0</v>
      </c>
      <c r="G31" s="45"/>
      <c r="H31" s="45">
        <v>0.2</v>
      </c>
      <c r="I31" s="45">
        <v>0</v>
      </c>
      <c r="J31" s="45">
        <v>0</v>
      </c>
      <c r="K31" s="45">
        <v>0</v>
      </c>
      <c r="L31" s="45">
        <f t="shared" si="3"/>
        <v>0.2</v>
      </c>
    </row>
    <row r="32" spans="1:12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</row>
    <row r="33" spans="1:12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</row>
    <row r="34" spans="1:12" ht="9" customHeight="1">
      <c r="A34" s="42" t="s">
        <v>41</v>
      </c>
      <c r="B34" s="45">
        <v>0</v>
      </c>
      <c r="C34" s="45"/>
      <c r="D34" s="45">
        <v>0</v>
      </c>
      <c r="E34" s="45">
        <v>0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0</v>
      </c>
    </row>
    <row r="35" spans="1:12" ht="9" customHeight="1">
      <c r="A35" s="42" t="s">
        <v>42</v>
      </c>
      <c r="B35" s="44">
        <v>12</v>
      </c>
      <c r="C35" s="44"/>
      <c r="D35" s="45">
        <v>51.7</v>
      </c>
      <c r="E35" s="45">
        <v>54.6</v>
      </c>
      <c r="F35" s="45">
        <v>0.2</v>
      </c>
      <c r="G35" s="45"/>
      <c r="H35" s="45">
        <v>4.6</v>
      </c>
      <c r="I35" s="45">
        <v>0</v>
      </c>
      <c r="J35" s="45">
        <v>0</v>
      </c>
      <c r="K35" s="45">
        <v>0</v>
      </c>
      <c r="L35" s="45">
        <f t="shared" si="3"/>
        <v>111.10000000000001</v>
      </c>
    </row>
    <row r="36" spans="1:12" ht="9">
      <c r="A36" s="42" t="s">
        <v>43</v>
      </c>
      <c r="B36" s="44">
        <v>4</v>
      </c>
      <c r="C36" s="44"/>
      <c r="D36" s="45">
        <v>0</v>
      </c>
      <c r="E36" s="45">
        <v>0</v>
      </c>
      <c r="F36" s="45">
        <v>0</v>
      </c>
      <c r="G36" s="45"/>
      <c r="H36" s="45">
        <v>0.4</v>
      </c>
      <c r="I36" s="45">
        <v>0</v>
      </c>
      <c r="J36" s="45">
        <v>0</v>
      </c>
      <c r="K36" s="45">
        <v>0</v>
      </c>
      <c r="L36" s="45">
        <f t="shared" si="3"/>
        <v>0.4</v>
      </c>
    </row>
    <row r="37" spans="1:12" ht="9">
      <c r="A37" s="42" t="s">
        <v>44</v>
      </c>
      <c r="B37" s="44">
        <v>3</v>
      </c>
      <c r="C37" s="44"/>
      <c r="D37" s="45">
        <v>4</v>
      </c>
      <c r="E37" s="45">
        <v>28</v>
      </c>
      <c r="F37" s="45">
        <v>0</v>
      </c>
      <c r="G37" s="45"/>
      <c r="H37" s="45">
        <v>0.2</v>
      </c>
      <c r="I37" s="45">
        <v>0</v>
      </c>
      <c r="J37" s="45">
        <v>0</v>
      </c>
      <c r="K37" s="45">
        <v>0</v>
      </c>
      <c r="L37" s="45">
        <f t="shared" si="3"/>
        <v>32.2</v>
      </c>
    </row>
    <row r="38" spans="1:12" ht="9">
      <c r="A38" s="26" t="s">
        <v>7</v>
      </c>
      <c r="B38" s="43">
        <v>45</v>
      </c>
      <c r="C38" s="43"/>
      <c r="D38" s="37">
        <v>1.1</v>
      </c>
      <c r="E38" s="37">
        <v>0</v>
      </c>
      <c r="F38" s="37">
        <v>0</v>
      </c>
      <c r="G38" s="37"/>
      <c r="H38" s="37">
        <v>1.5</v>
      </c>
      <c r="I38" s="37">
        <v>7.2</v>
      </c>
      <c r="J38" s="37">
        <v>0</v>
      </c>
      <c r="K38" s="37">
        <v>0</v>
      </c>
      <c r="L38" s="37">
        <f t="shared" si="3"/>
        <v>9.8</v>
      </c>
    </row>
    <row r="39" spans="1:12" ht="9">
      <c r="A39" s="32" t="s">
        <v>1</v>
      </c>
      <c r="B39" s="39">
        <f aca="true" t="shared" si="5" ref="B39:L39">B27+B28+B29+B38</f>
        <v>122</v>
      </c>
      <c r="C39" s="39"/>
      <c r="D39" s="46">
        <f t="shared" si="5"/>
        <v>94.1</v>
      </c>
      <c r="E39" s="46">
        <f t="shared" si="5"/>
        <v>161.5</v>
      </c>
      <c r="F39" s="46">
        <f t="shared" si="5"/>
        <v>22.5</v>
      </c>
      <c r="G39" s="46"/>
      <c r="H39" s="46">
        <f t="shared" si="5"/>
        <v>158.9</v>
      </c>
      <c r="I39" s="46">
        <f t="shared" si="5"/>
        <v>19.6</v>
      </c>
      <c r="J39" s="46">
        <f t="shared" si="5"/>
        <v>0</v>
      </c>
      <c r="K39" s="46">
        <f t="shared" si="5"/>
        <v>0</v>
      </c>
      <c r="L39" s="46">
        <f t="shared" si="5"/>
        <v>456.59999999999997</v>
      </c>
    </row>
    <row r="40" spans="1:12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9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9">
      <c r="A43" s="26" t="s">
        <v>6</v>
      </c>
      <c r="B43" s="43">
        <v>5</v>
      </c>
      <c r="C43" s="43"/>
      <c r="D43" s="37">
        <v>3.7</v>
      </c>
      <c r="E43" s="37">
        <v>0</v>
      </c>
      <c r="F43" s="37">
        <v>0</v>
      </c>
      <c r="G43" s="37"/>
      <c r="H43" s="37">
        <v>0.9</v>
      </c>
      <c r="I43" s="37">
        <v>0</v>
      </c>
      <c r="J43" s="37">
        <v>0</v>
      </c>
      <c r="K43" s="37">
        <v>0</v>
      </c>
      <c r="L43" s="37">
        <f>SUM(D43:K43)</f>
        <v>4.6000000000000005</v>
      </c>
    </row>
    <row r="44" spans="1:12" ht="9">
      <c r="A44" s="26" t="s">
        <v>32</v>
      </c>
      <c r="B44" s="43">
        <v>335</v>
      </c>
      <c r="C44" s="43"/>
      <c r="D44" s="37">
        <v>167.9</v>
      </c>
      <c r="E44" s="37">
        <v>27.1</v>
      </c>
      <c r="F44" s="37">
        <v>49.8</v>
      </c>
      <c r="G44" s="37"/>
      <c r="H44" s="37">
        <v>754.3</v>
      </c>
      <c r="I44" s="37">
        <v>92.3</v>
      </c>
      <c r="J44" s="37">
        <v>80.6</v>
      </c>
      <c r="K44" s="37">
        <v>51.6</v>
      </c>
      <c r="L44" s="37">
        <f aca="true" t="shared" si="6" ref="L44:L54">SUM(D44:K44)</f>
        <v>1223.5999999999997</v>
      </c>
    </row>
    <row r="45" spans="1:12" ht="9">
      <c r="A45" s="26" t="s">
        <v>5</v>
      </c>
      <c r="B45" s="43">
        <f>SUM(B46:B53)</f>
        <v>45</v>
      </c>
      <c r="C45" s="43"/>
      <c r="D45" s="37">
        <f aca="true" t="shared" si="7" ref="D45:K45">SUM(D46:D53)</f>
        <v>28.2</v>
      </c>
      <c r="E45" s="37">
        <f t="shared" si="7"/>
        <v>4.1</v>
      </c>
      <c r="F45" s="37">
        <f t="shared" si="7"/>
        <v>0.1</v>
      </c>
      <c r="G45" s="37"/>
      <c r="H45" s="37">
        <f t="shared" si="7"/>
        <v>23.799999999999997</v>
      </c>
      <c r="I45" s="37">
        <f t="shared" si="7"/>
        <v>1.1</v>
      </c>
      <c r="J45" s="37">
        <f t="shared" si="7"/>
        <v>3.9</v>
      </c>
      <c r="K45" s="37">
        <f t="shared" si="7"/>
        <v>2.5</v>
      </c>
      <c r="L45" s="37">
        <f t="shared" si="6"/>
        <v>63.699999999999996</v>
      </c>
    </row>
    <row r="46" spans="1:12" ht="9">
      <c r="A46" s="42" t="s">
        <v>37</v>
      </c>
      <c r="B46" s="44">
        <v>2</v>
      </c>
      <c r="C46" s="44"/>
      <c r="D46" s="45">
        <v>0</v>
      </c>
      <c r="E46" s="45">
        <v>0</v>
      </c>
      <c r="F46" s="45">
        <v>0</v>
      </c>
      <c r="G46" s="45"/>
      <c r="H46" s="45">
        <v>0</v>
      </c>
      <c r="I46" s="45">
        <v>0</v>
      </c>
      <c r="J46" s="45">
        <v>0.4</v>
      </c>
      <c r="K46" s="45">
        <v>0</v>
      </c>
      <c r="L46" s="45">
        <f t="shared" si="6"/>
        <v>0.4</v>
      </c>
    </row>
    <row r="47" spans="1:12" ht="9">
      <c r="A47" s="42" t="s">
        <v>38</v>
      </c>
      <c r="B47" s="44">
        <v>25</v>
      </c>
      <c r="C47" s="44"/>
      <c r="D47" s="45">
        <v>6.4</v>
      </c>
      <c r="E47" s="45">
        <v>0.1</v>
      </c>
      <c r="F47" s="45">
        <v>0.1</v>
      </c>
      <c r="G47" s="45"/>
      <c r="H47" s="45">
        <v>6.5</v>
      </c>
      <c r="I47" s="45">
        <v>1</v>
      </c>
      <c r="J47" s="45">
        <v>3.5</v>
      </c>
      <c r="K47" s="45">
        <v>0.4</v>
      </c>
      <c r="L47" s="45">
        <f t="shared" si="6"/>
        <v>18</v>
      </c>
    </row>
    <row r="48" spans="1:12" ht="9">
      <c r="A48" s="42" t="s">
        <v>39</v>
      </c>
      <c r="B48" s="45">
        <v>0</v>
      </c>
      <c r="C48" s="45"/>
      <c r="D48" s="45">
        <v>0</v>
      </c>
      <c r="E48" s="45">
        <v>0</v>
      </c>
      <c r="F48" s="45">
        <v>0</v>
      </c>
      <c r="G48" s="45"/>
      <c r="H48" s="45">
        <v>0</v>
      </c>
      <c r="I48" s="45">
        <v>0</v>
      </c>
      <c r="J48" s="45">
        <v>0</v>
      </c>
      <c r="K48" s="45">
        <v>0</v>
      </c>
      <c r="L48" s="45">
        <f t="shared" si="6"/>
        <v>0</v>
      </c>
    </row>
    <row r="49" spans="1:12" ht="9">
      <c r="A49" s="42" t="s">
        <v>40</v>
      </c>
      <c r="B49" s="45">
        <v>0</v>
      </c>
      <c r="C49" s="45"/>
      <c r="D49" s="45">
        <v>0</v>
      </c>
      <c r="E49" s="45">
        <v>0</v>
      </c>
      <c r="F49" s="45">
        <v>0</v>
      </c>
      <c r="G49" s="45"/>
      <c r="H49" s="45">
        <v>0</v>
      </c>
      <c r="I49" s="45">
        <v>0</v>
      </c>
      <c r="J49" s="45">
        <v>0</v>
      </c>
      <c r="K49" s="45">
        <v>0</v>
      </c>
      <c r="L49" s="45">
        <f t="shared" si="6"/>
        <v>0</v>
      </c>
    </row>
    <row r="50" spans="1:12" ht="9">
      <c r="A50" s="42" t="s">
        <v>41</v>
      </c>
      <c r="B50" s="44">
        <v>1</v>
      </c>
      <c r="C50" s="44"/>
      <c r="D50" s="45">
        <v>2.5</v>
      </c>
      <c r="E50" s="45">
        <v>0</v>
      </c>
      <c r="F50" s="45">
        <v>0</v>
      </c>
      <c r="G50" s="45"/>
      <c r="H50" s="45">
        <v>2</v>
      </c>
      <c r="I50" s="45">
        <v>0</v>
      </c>
      <c r="J50" s="45">
        <v>0</v>
      </c>
      <c r="K50" s="45">
        <v>0</v>
      </c>
      <c r="L50" s="45">
        <f t="shared" si="6"/>
        <v>4.5</v>
      </c>
    </row>
    <row r="51" spans="1:12" ht="9">
      <c r="A51" s="42" t="s">
        <v>42</v>
      </c>
      <c r="B51" s="44">
        <v>1</v>
      </c>
      <c r="C51" s="44"/>
      <c r="D51" s="45">
        <v>0</v>
      </c>
      <c r="E51" s="45">
        <v>0</v>
      </c>
      <c r="F51" s="45">
        <v>0</v>
      </c>
      <c r="G51" s="45"/>
      <c r="H51" s="45">
        <v>0.1</v>
      </c>
      <c r="I51" s="45">
        <v>0</v>
      </c>
      <c r="J51" s="45">
        <v>0</v>
      </c>
      <c r="K51" s="45">
        <v>0</v>
      </c>
      <c r="L51" s="45">
        <f t="shared" si="6"/>
        <v>0.1</v>
      </c>
    </row>
    <row r="52" spans="1:12" ht="9">
      <c r="A52" s="42" t="s">
        <v>43</v>
      </c>
      <c r="B52" s="44">
        <v>4</v>
      </c>
      <c r="C52" s="44"/>
      <c r="D52" s="45">
        <v>0.1</v>
      </c>
      <c r="E52" s="45">
        <v>4</v>
      </c>
      <c r="F52" s="45">
        <v>0</v>
      </c>
      <c r="G52" s="45"/>
      <c r="H52" s="45">
        <v>0</v>
      </c>
      <c r="I52" s="45">
        <v>0</v>
      </c>
      <c r="J52" s="45">
        <v>0</v>
      </c>
      <c r="K52" s="45">
        <v>0.1</v>
      </c>
      <c r="L52" s="45">
        <f t="shared" si="6"/>
        <v>4.199999999999999</v>
      </c>
    </row>
    <row r="53" spans="1:12" ht="9">
      <c r="A53" s="42" t="s">
        <v>44</v>
      </c>
      <c r="B53" s="44">
        <v>12</v>
      </c>
      <c r="C53" s="44"/>
      <c r="D53" s="45">
        <v>19.2</v>
      </c>
      <c r="E53" s="45">
        <v>0</v>
      </c>
      <c r="F53" s="45">
        <v>0</v>
      </c>
      <c r="G53" s="45"/>
      <c r="H53" s="45">
        <v>15.2</v>
      </c>
      <c r="I53" s="45">
        <v>0.1</v>
      </c>
      <c r="J53" s="45">
        <v>0</v>
      </c>
      <c r="K53" s="45">
        <v>2</v>
      </c>
      <c r="L53" s="45">
        <f t="shared" si="6"/>
        <v>36.5</v>
      </c>
    </row>
    <row r="54" spans="1:12" ht="9">
      <c r="A54" s="26" t="s">
        <v>7</v>
      </c>
      <c r="B54" s="43">
        <v>26</v>
      </c>
      <c r="C54" s="43"/>
      <c r="D54" s="37">
        <v>2.1</v>
      </c>
      <c r="E54" s="37">
        <v>0</v>
      </c>
      <c r="F54" s="37">
        <v>0.6</v>
      </c>
      <c r="G54" s="37"/>
      <c r="H54" s="37">
        <v>7.6</v>
      </c>
      <c r="I54" s="37">
        <v>0.2</v>
      </c>
      <c r="J54" s="37">
        <v>1.1</v>
      </c>
      <c r="K54" s="37">
        <v>40.3</v>
      </c>
      <c r="L54" s="37">
        <f t="shared" si="6"/>
        <v>51.9</v>
      </c>
    </row>
    <row r="55" spans="1:12" ht="9">
      <c r="A55" s="32" t="s">
        <v>1</v>
      </c>
      <c r="B55" s="39">
        <f aca="true" t="shared" si="8" ref="B55:L55">B43+B44+B45+B54</f>
        <v>411</v>
      </c>
      <c r="C55" s="39"/>
      <c r="D55" s="46">
        <f t="shared" si="8"/>
        <v>201.89999999999998</v>
      </c>
      <c r="E55" s="46">
        <f t="shared" si="8"/>
        <v>31.200000000000003</v>
      </c>
      <c r="F55" s="46">
        <f t="shared" si="8"/>
        <v>50.5</v>
      </c>
      <c r="G55" s="46"/>
      <c r="H55" s="46">
        <f t="shared" si="8"/>
        <v>786.5999999999999</v>
      </c>
      <c r="I55" s="46">
        <f t="shared" si="8"/>
        <v>93.6</v>
      </c>
      <c r="J55" s="46">
        <f t="shared" si="8"/>
        <v>85.6</v>
      </c>
      <c r="K55" s="46">
        <f t="shared" si="8"/>
        <v>94.4</v>
      </c>
      <c r="L55" s="46">
        <f t="shared" si="8"/>
        <v>1343.7999999999997</v>
      </c>
    </row>
    <row r="56" spans="1:12" ht="9">
      <c r="A56" s="1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3" ht="9">
      <c r="B57" s="2"/>
      <c r="C57" s="2"/>
    </row>
    <row r="58" spans="2:3" ht="9">
      <c r="B58" s="2"/>
      <c r="C58" s="2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</row>
    <row r="63" spans="1:12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</row>
    <row r="64" spans="1:12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</row>
    <row r="68" spans="4:12" ht="9">
      <c r="D68" s="1"/>
      <c r="E68" s="1"/>
      <c r="F68" s="1"/>
      <c r="G68" s="1"/>
      <c r="H68" s="1"/>
      <c r="I68" s="1"/>
      <c r="J68" s="1"/>
      <c r="K68" s="1"/>
      <c r="L68" s="1"/>
    </row>
    <row r="69" spans="2:12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</row>
    <row r="71" spans="1:12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</row>
    <row r="75" spans="1:12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</row>
    <row r="76" spans="1:12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</row>
    <row r="77" spans="1:12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2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</row>
    <row r="80" spans="2:12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2" ht="9">
      <c r="D84" s="1"/>
      <c r="E84" s="1"/>
      <c r="F84" s="1"/>
      <c r="G84" s="25"/>
      <c r="H84" s="1"/>
      <c r="I84" s="1"/>
      <c r="J84" s="1"/>
      <c r="K84" s="1"/>
      <c r="L84" s="25"/>
    </row>
    <row r="85" spans="2:12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</row>
    <row r="87" spans="1:12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</row>
    <row r="88" spans="1:12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</row>
    <row r="89" spans="1:12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</row>
    <row r="90" spans="1:12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</row>
    <row r="91" spans="1:12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</row>
    <row r="92" spans="1:12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</row>
    <row r="93" spans="1:12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2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2" ht="9"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9">
      <c r="A102" s="29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9">
      <c r="A103" s="29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">
      <c r="A104" s="2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9">
      <c r="A105" s="29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9">
      <c r="A106" s="2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</row>
    <row r="108" spans="1:12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</row>
    <row r="109" spans="1:12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L6:L7"/>
    <mergeCell ref="A5:A7"/>
    <mergeCell ref="D5:L5"/>
    <mergeCell ref="D6:F6"/>
    <mergeCell ref="H6:I6"/>
    <mergeCell ref="J6:J7"/>
    <mergeCell ref="K6:K7"/>
    <mergeCell ref="B5:B7"/>
    <mergeCell ref="A65:L65"/>
    <mergeCell ref="A81:L81"/>
    <mergeCell ref="A97:L97"/>
    <mergeCell ref="A9:L9"/>
    <mergeCell ref="A25:L25"/>
    <mergeCell ref="A41:L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B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2:13" ht="9" customHeight="1">
      <c r="B10" s="2"/>
      <c r="C10" s="2"/>
      <c r="M10" s="47"/>
    </row>
    <row r="11" spans="1:13" ht="9" customHeight="1">
      <c r="A11" s="26" t="s">
        <v>6</v>
      </c>
      <c r="B11" s="43">
        <v>0</v>
      </c>
      <c r="C11" s="43"/>
      <c r="D11" s="37">
        <v>0</v>
      </c>
      <c r="E11" s="37">
        <v>0</v>
      </c>
      <c r="F11" s="37">
        <v>0</v>
      </c>
      <c r="G11" s="37"/>
      <c r="H11" s="37">
        <v>0</v>
      </c>
      <c r="I11" s="37">
        <v>0</v>
      </c>
      <c r="J11" s="37">
        <v>0</v>
      </c>
      <c r="K11" s="37">
        <v>0</v>
      </c>
      <c r="L11" s="37">
        <f>SUM(D11:K11)</f>
        <v>0</v>
      </c>
      <c r="M11" s="47"/>
    </row>
    <row r="12" spans="1:13" ht="9" customHeight="1">
      <c r="A12" s="26" t="s">
        <v>32</v>
      </c>
      <c r="B12" s="43">
        <v>34</v>
      </c>
      <c r="C12" s="43"/>
      <c r="D12" s="37">
        <v>0.1</v>
      </c>
      <c r="E12" s="37">
        <v>0</v>
      </c>
      <c r="F12" s="37">
        <v>0</v>
      </c>
      <c r="G12" s="37"/>
      <c r="H12" s="37">
        <v>65.5</v>
      </c>
      <c r="I12" s="37">
        <v>5</v>
      </c>
      <c r="J12" s="37">
        <v>0</v>
      </c>
      <c r="K12" s="37">
        <v>2.4</v>
      </c>
      <c r="L12" s="37">
        <f aca="true" t="shared" si="0" ref="L12:L22">SUM(D12:K12)</f>
        <v>73</v>
      </c>
      <c r="M12" s="47"/>
    </row>
    <row r="13" spans="1:13" ht="9" customHeight="1">
      <c r="A13" s="26" t="s">
        <v>5</v>
      </c>
      <c r="B13" s="43">
        <f>SUM(B14:B21)</f>
        <v>48</v>
      </c>
      <c r="C13" s="43"/>
      <c r="D13" s="37">
        <f aca="true" t="shared" si="1" ref="D13:K13">SUM(D14:D21)</f>
        <v>2</v>
      </c>
      <c r="E13" s="37">
        <f t="shared" si="1"/>
        <v>12.100000000000001</v>
      </c>
      <c r="F13" s="37">
        <f t="shared" si="1"/>
        <v>3</v>
      </c>
      <c r="G13" s="37"/>
      <c r="H13" s="37">
        <f t="shared" si="1"/>
        <v>34.2</v>
      </c>
      <c r="I13" s="37">
        <f t="shared" si="1"/>
        <v>2.5</v>
      </c>
      <c r="J13" s="37">
        <f t="shared" si="1"/>
        <v>0.4</v>
      </c>
      <c r="K13" s="37">
        <f t="shared" si="1"/>
        <v>1.8</v>
      </c>
      <c r="L13" s="37">
        <f t="shared" si="0"/>
        <v>56</v>
      </c>
      <c r="M13" s="48"/>
    </row>
    <row r="14" spans="1:13" ht="9" customHeight="1">
      <c r="A14" s="42" t="s">
        <v>37</v>
      </c>
      <c r="B14" s="44">
        <v>1</v>
      </c>
      <c r="C14" s="44"/>
      <c r="D14" s="45">
        <v>0</v>
      </c>
      <c r="E14" s="45">
        <v>0</v>
      </c>
      <c r="F14" s="45">
        <v>0</v>
      </c>
      <c r="G14" s="45"/>
      <c r="H14" s="45">
        <v>0</v>
      </c>
      <c r="I14" s="45">
        <v>0</v>
      </c>
      <c r="J14" s="45">
        <v>0</v>
      </c>
      <c r="K14" s="45">
        <v>0</v>
      </c>
      <c r="L14" s="45">
        <f t="shared" si="0"/>
        <v>0</v>
      </c>
      <c r="M14" s="48"/>
    </row>
    <row r="15" spans="1:13" ht="9" customHeight="1">
      <c r="A15" s="42" t="s">
        <v>38</v>
      </c>
      <c r="B15" s="44">
        <v>33</v>
      </c>
      <c r="C15" s="44"/>
      <c r="D15" s="45">
        <v>2</v>
      </c>
      <c r="E15" s="45">
        <v>11.8</v>
      </c>
      <c r="F15" s="45">
        <v>3</v>
      </c>
      <c r="G15" s="45"/>
      <c r="H15" s="45">
        <v>29.5</v>
      </c>
      <c r="I15" s="45">
        <v>1</v>
      </c>
      <c r="J15" s="45">
        <v>0</v>
      </c>
      <c r="K15" s="45">
        <v>1.8</v>
      </c>
      <c r="L15" s="45">
        <f t="shared" si="0"/>
        <v>49.099999999999994</v>
      </c>
      <c r="M15" s="48"/>
    </row>
    <row r="16" spans="1:13" ht="9" customHeight="1">
      <c r="A16" s="42" t="s">
        <v>39</v>
      </c>
      <c r="B16" s="44">
        <v>0</v>
      </c>
      <c r="C16" s="44"/>
      <c r="D16" s="45">
        <v>0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</v>
      </c>
      <c r="L16" s="45">
        <f t="shared" si="0"/>
        <v>0</v>
      </c>
      <c r="M16" s="48"/>
    </row>
    <row r="17" spans="1:13" ht="9" customHeight="1">
      <c r="A17" s="42" t="s">
        <v>40</v>
      </c>
      <c r="B17" s="44">
        <v>0</v>
      </c>
      <c r="C17" s="44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4">
        <v>0</v>
      </c>
      <c r="C18" s="44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3</v>
      </c>
      <c r="C19" s="44"/>
      <c r="D19" s="45">
        <v>0</v>
      </c>
      <c r="E19" s="45">
        <v>0</v>
      </c>
      <c r="F19" s="45">
        <v>0</v>
      </c>
      <c r="G19" s="45"/>
      <c r="H19" s="45">
        <v>2.7</v>
      </c>
      <c r="I19" s="45">
        <v>0</v>
      </c>
      <c r="J19" s="45">
        <v>0</v>
      </c>
      <c r="K19" s="45">
        <v>0</v>
      </c>
      <c r="L19" s="45">
        <f t="shared" si="0"/>
        <v>2.7</v>
      </c>
      <c r="M19" s="48"/>
    </row>
    <row r="20" spans="1:13" ht="9" customHeight="1">
      <c r="A20" s="42" t="s">
        <v>43</v>
      </c>
      <c r="B20" s="44">
        <v>9</v>
      </c>
      <c r="C20" s="44"/>
      <c r="D20" s="45">
        <v>0</v>
      </c>
      <c r="E20" s="45">
        <v>0.3</v>
      </c>
      <c r="F20" s="45">
        <v>0</v>
      </c>
      <c r="G20" s="45"/>
      <c r="H20" s="45">
        <v>1</v>
      </c>
      <c r="I20" s="45">
        <v>0</v>
      </c>
      <c r="J20" s="45">
        <v>0.4</v>
      </c>
      <c r="K20" s="45">
        <v>0</v>
      </c>
      <c r="L20" s="45">
        <f t="shared" si="0"/>
        <v>1.7000000000000002</v>
      </c>
      <c r="M20" s="48"/>
    </row>
    <row r="21" spans="1:28" s="15" customFormat="1" ht="9" customHeight="1">
      <c r="A21" s="42" t="s">
        <v>44</v>
      </c>
      <c r="B21" s="44">
        <v>2</v>
      </c>
      <c r="C21" s="44"/>
      <c r="D21" s="45">
        <v>0</v>
      </c>
      <c r="E21" s="45">
        <v>0</v>
      </c>
      <c r="F21" s="45">
        <v>0</v>
      </c>
      <c r="G21" s="45"/>
      <c r="H21" s="45">
        <v>1</v>
      </c>
      <c r="I21" s="45">
        <v>1.5</v>
      </c>
      <c r="J21" s="45">
        <v>0</v>
      </c>
      <c r="K21" s="45">
        <v>0</v>
      </c>
      <c r="L21" s="45">
        <f t="shared" si="0"/>
        <v>2.5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16</v>
      </c>
      <c r="C22" s="43"/>
      <c r="D22" s="37">
        <v>0</v>
      </c>
      <c r="E22" s="37">
        <v>2</v>
      </c>
      <c r="F22" s="37">
        <v>0</v>
      </c>
      <c r="G22" s="37"/>
      <c r="H22" s="37">
        <v>19</v>
      </c>
      <c r="I22" s="37">
        <v>0</v>
      </c>
      <c r="J22" s="37">
        <v>0</v>
      </c>
      <c r="K22" s="37">
        <v>2</v>
      </c>
      <c r="L22" s="37">
        <f t="shared" si="0"/>
        <v>23</v>
      </c>
      <c r="M22" s="49"/>
    </row>
    <row r="23" spans="1:12" ht="9" customHeight="1">
      <c r="A23" s="32" t="s">
        <v>1</v>
      </c>
      <c r="B23" s="39">
        <f aca="true" t="shared" si="2" ref="B23:L23">B11+B12+B13+B22</f>
        <v>98</v>
      </c>
      <c r="C23" s="39"/>
      <c r="D23" s="46">
        <f t="shared" si="2"/>
        <v>2.1</v>
      </c>
      <c r="E23" s="46">
        <f t="shared" si="2"/>
        <v>14.100000000000001</v>
      </c>
      <c r="F23" s="46">
        <f t="shared" si="2"/>
        <v>3</v>
      </c>
      <c r="G23" s="46"/>
      <c r="H23" s="46">
        <f t="shared" si="2"/>
        <v>118.7</v>
      </c>
      <c r="I23" s="46">
        <f t="shared" si="2"/>
        <v>7.5</v>
      </c>
      <c r="J23" s="46">
        <f t="shared" si="2"/>
        <v>0.4</v>
      </c>
      <c r="K23" s="46">
        <f t="shared" si="2"/>
        <v>6.2</v>
      </c>
      <c r="L23" s="46">
        <f t="shared" si="2"/>
        <v>152</v>
      </c>
    </row>
    <row r="24" spans="1:12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"/>
    </row>
    <row r="27" spans="1:13" ht="9" customHeight="1">
      <c r="A27" s="26" t="s">
        <v>6</v>
      </c>
      <c r="B27" s="43">
        <v>3</v>
      </c>
      <c r="C27" s="43"/>
      <c r="D27" s="37">
        <v>0.3</v>
      </c>
      <c r="E27" s="37">
        <v>0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0.1</v>
      </c>
      <c r="L27" s="37">
        <f>SUM(D27:K27)</f>
        <v>0.4</v>
      </c>
      <c r="M27" s="1"/>
    </row>
    <row r="28" spans="1:13" ht="9" customHeight="1">
      <c r="A28" s="26" t="s">
        <v>32</v>
      </c>
      <c r="B28" s="43">
        <v>198</v>
      </c>
      <c r="C28" s="43"/>
      <c r="D28" s="37">
        <v>63.2</v>
      </c>
      <c r="E28" s="37">
        <v>123.6</v>
      </c>
      <c r="F28" s="37">
        <v>1.8</v>
      </c>
      <c r="G28" s="37"/>
      <c r="H28" s="37">
        <v>463.5</v>
      </c>
      <c r="I28" s="37">
        <v>14.6</v>
      </c>
      <c r="J28" s="37">
        <v>19.9</v>
      </c>
      <c r="K28" s="37">
        <v>25.3</v>
      </c>
      <c r="L28" s="37">
        <f aca="true" t="shared" si="3" ref="L28:L38">SUM(D28:K28)</f>
        <v>711.9</v>
      </c>
      <c r="M28" s="1"/>
    </row>
    <row r="29" spans="1:12" ht="9" customHeight="1">
      <c r="A29" s="26" t="s">
        <v>5</v>
      </c>
      <c r="B29" s="43">
        <f>SUM(B30:B37)</f>
        <v>66</v>
      </c>
      <c r="C29" s="43"/>
      <c r="D29" s="37">
        <f aca="true" t="shared" si="4" ref="D29:K29">SUM(D30:D37)</f>
        <v>6</v>
      </c>
      <c r="E29" s="37">
        <f t="shared" si="4"/>
        <v>18.6</v>
      </c>
      <c r="F29" s="37">
        <f t="shared" si="4"/>
        <v>4.1</v>
      </c>
      <c r="G29" s="37"/>
      <c r="H29" s="37">
        <f t="shared" si="4"/>
        <v>42.00000000000001</v>
      </c>
      <c r="I29" s="37">
        <f t="shared" si="4"/>
        <v>6</v>
      </c>
      <c r="J29" s="37">
        <f t="shared" si="4"/>
        <v>17.5</v>
      </c>
      <c r="K29" s="37">
        <f t="shared" si="4"/>
        <v>17.4</v>
      </c>
      <c r="L29" s="37">
        <f t="shared" si="3"/>
        <v>111.60000000000002</v>
      </c>
    </row>
    <row r="30" spans="1:12" ht="9" customHeight="1">
      <c r="A30" s="42" t="s">
        <v>37</v>
      </c>
      <c r="B30" s="44">
        <v>2</v>
      </c>
      <c r="C30" s="44"/>
      <c r="D30" s="45">
        <v>1.5</v>
      </c>
      <c r="E30" s="45">
        <v>0</v>
      </c>
      <c r="F30" s="45">
        <v>0</v>
      </c>
      <c r="G30" s="45"/>
      <c r="H30" s="45">
        <v>0</v>
      </c>
      <c r="I30" s="45">
        <v>4</v>
      </c>
      <c r="J30" s="45">
        <v>0</v>
      </c>
      <c r="K30" s="45">
        <v>0</v>
      </c>
      <c r="L30" s="45">
        <f t="shared" si="3"/>
        <v>5.5</v>
      </c>
    </row>
    <row r="31" spans="1:12" ht="9" customHeight="1">
      <c r="A31" s="42" t="s">
        <v>38</v>
      </c>
      <c r="B31" s="44">
        <v>47</v>
      </c>
      <c r="C31" s="44"/>
      <c r="D31" s="45">
        <v>4</v>
      </c>
      <c r="E31" s="45">
        <v>15.8</v>
      </c>
      <c r="F31" s="45">
        <v>3.5</v>
      </c>
      <c r="G31" s="45"/>
      <c r="H31" s="45">
        <v>34.2</v>
      </c>
      <c r="I31" s="45">
        <v>2</v>
      </c>
      <c r="J31" s="45">
        <v>9.5</v>
      </c>
      <c r="K31" s="45">
        <v>7.1</v>
      </c>
      <c r="L31" s="45">
        <f t="shared" si="3"/>
        <v>76.1</v>
      </c>
    </row>
    <row r="32" spans="1:12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</row>
    <row r="33" spans="1:12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</row>
    <row r="34" spans="1:12" ht="9" customHeight="1">
      <c r="A34" s="42" t="s">
        <v>41</v>
      </c>
      <c r="B34" s="45">
        <v>0</v>
      </c>
      <c r="C34" s="45"/>
      <c r="D34" s="45">
        <v>0</v>
      </c>
      <c r="E34" s="45">
        <v>0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0</v>
      </c>
    </row>
    <row r="35" spans="1:12" ht="9" customHeight="1">
      <c r="A35" s="42" t="s">
        <v>42</v>
      </c>
      <c r="B35" s="44">
        <v>6</v>
      </c>
      <c r="C35" s="44"/>
      <c r="D35" s="45">
        <v>0</v>
      </c>
      <c r="E35" s="45">
        <v>0</v>
      </c>
      <c r="F35" s="45">
        <v>0.5</v>
      </c>
      <c r="G35" s="45"/>
      <c r="H35" s="45">
        <v>3.7</v>
      </c>
      <c r="I35" s="45">
        <v>0</v>
      </c>
      <c r="J35" s="45">
        <v>8</v>
      </c>
      <c r="K35" s="45">
        <v>0.2</v>
      </c>
      <c r="L35" s="45">
        <f t="shared" si="3"/>
        <v>12.399999999999999</v>
      </c>
    </row>
    <row r="36" spans="1:12" ht="9">
      <c r="A36" s="42" t="s">
        <v>43</v>
      </c>
      <c r="B36" s="44">
        <v>8</v>
      </c>
      <c r="C36" s="44"/>
      <c r="D36" s="45">
        <v>0.5</v>
      </c>
      <c r="E36" s="45">
        <v>0.8</v>
      </c>
      <c r="F36" s="45">
        <v>0.1</v>
      </c>
      <c r="G36" s="45"/>
      <c r="H36" s="45">
        <v>3.7</v>
      </c>
      <c r="I36" s="45">
        <v>0</v>
      </c>
      <c r="J36" s="45">
        <v>0</v>
      </c>
      <c r="K36" s="45">
        <v>0</v>
      </c>
      <c r="L36" s="45">
        <f t="shared" si="3"/>
        <v>5.1000000000000005</v>
      </c>
    </row>
    <row r="37" spans="1:12" ht="9">
      <c r="A37" s="42" t="s">
        <v>44</v>
      </c>
      <c r="B37" s="44">
        <v>3</v>
      </c>
      <c r="C37" s="44"/>
      <c r="D37" s="45">
        <v>0</v>
      </c>
      <c r="E37" s="45">
        <v>2</v>
      </c>
      <c r="F37" s="45">
        <v>0</v>
      </c>
      <c r="G37" s="45"/>
      <c r="H37" s="45">
        <v>0.4</v>
      </c>
      <c r="I37" s="45">
        <v>0</v>
      </c>
      <c r="J37" s="45">
        <v>0</v>
      </c>
      <c r="K37" s="45">
        <v>10.1</v>
      </c>
      <c r="L37" s="45">
        <f t="shared" si="3"/>
        <v>12.5</v>
      </c>
    </row>
    <row r="38" spans="1:12" ht="9">
      <c r="A38" s="26" t="s">
        <v>7</v>
      </c>
      <c r="B38" s="43">
        <v>41</v>
      </c>
      <c r="C38" s="43"/>
      <c r="D38" s="37">
        <v>1.2</v>
      </c>
      <c r="E38" s="37">
        <v>5.2</v>
      </c>
      <c r="F38" s="37">
        <v>0.6</v>
      </c>
      <c r="G38" s="37"/>
      <c r="H38" s="37">
        <v>18.7</v>
      </c>
      <c r="I38" s="37">
        <v>0.7</v>
      </c>
      <c r="J38" s="37">
        <v>0</v>
      </c>
      <c r="K38" s="37">
        <v>1.5</v>
      </c>
      <c r="L38" s="37">
        <f t="shared" si="3"/>
        <v>27.9</v>
      </c>
    </row>
    <row r="39" spans="1:12" ht="9">
      <c r="A39" s="32" t="s">
        <v>1</v>
      </c>
      <c r="B39" s="39">
        <f aca="true" t="shared" si="5" ref="B39:L39">B27+B28+B29+B38</f>
        <v>308</v>
      </c>
      <c r="C39" s="39"/>
      <c r="D39" s="46">
        <f t="shared" si="5"/>
        <v>70.7</v>
      </c>
      <c r="E39" s="46">
        <f t="shared" si="5"/>
        <v>147.39999999999998</v>
      </c>
      <c r="F39" s="46">
        <f t="shared" si="5"/>
        <v>6.499999999999999</v>
      </c>
      <c r="G39" s="46"/>
      <c r="H39" s="46">
        <f t="shared" si="5"/>
        <v>524.2</v>
      </c>
      <c r="I39" s="46">
        <f t="shared" si="5"/>
        <v>21.3</v>
      </c>
      <c r="J39" s="46">
        <f t="shared" si="5"/>
        <v>37.4</v>
      </c>
      <c r="K39" s="46">
        <f t="shared" si="5"/>
        <v>44.3</v>
      </c>
      <c r="L39" s="46">
        <f t="shared" si="5"/>
        <v>851.8</v>
      </c>
    </row>
    <row r="40" spans="1:12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10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9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9">
      <c r="A43" s="26" t="s">
        <v>6</v>
      </c>
      <c r="B43" s="37">
        <v>0</v>
      </c>
      <c r="C43" s="37"/>
      <c r="D43" s="37">
        <v>0</v>
      </c>
      <c r="E43" s="37">
        <v>0</v>
      </c>
      <c r="F43" s="37">
        <v>0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0</v>
      </c>
    </row>
    <row r="44" spans="1:12" ht="9">
      <c r="A44" s="26" t="s">
        <v>32</v>
      </c>
      <c r="B44" s="43">
        <v>15</v>
      </c>
      <c r="C44" s="43"/>
      <c r="D44" s="37">
        <v>0.6</v>
      </c>
      <c r="E44" s="37">
        <v>0.3</v>
      </c>
      <c r="F44" s="37">
        <v>0.1</v>
      </c>
      <c r="G44" s="37"/>
      <c r="H44" s="37">
        <v>24</v>
      </c>
      <c r="I44" s="37">
        <v>0</v>
      </c>
      <c r="J44" s="37">
        <v>0</v>
      </c>
      <c r="K44" s="37">
        <v>2.6</v>
      </c>
      <c r="L44" s="37">
        <f aca="true" t="shared" si="6" ref="L44:L54">SUM(D44:K44)</f>
        <v>27.6</v>
      </c>
    </row>
    <row r="45" spans="1:12" ht="9">
      <c r="A45" s="26" t="s">
        <v>5</v>
      </c>
      <c r="B45" s="43">
        <f>SUM(B46:B53)</f>
        <v>18</v>
      </c>
      <c r="C45" s="43"/>
      <c r="D45" s="37">
        <f aca="true" t="shared" si="7" ref="D45:K45">SUM(D46:D53)</f>
        <v>0.30000000000000004</v>
      </c>
      <c r="E45" s="37">
        <f t="shared" si="7"/>
        <v>0</v>
      </c>
      <c r="F45" s="37">
        <f t="shared" si="7"/>
        <v>0</v>
      </c>
      <c r="G45" s="37"/>
      <c r="H45" s="37">
        <f t="shared" si="7"/>
        <v>14.600000000000001</v>
      </c>
      <c r="I45" s="37">
        <f t="shared" si="7"/>
        <v>1.7</v>
      </c>
      <c r="J45" s="37">
        <f t="shared" si="7"/>
        <v>0.2</v>
      </c>
      <c r="K45" s="37">
        <f t="shared" si="7"/>
        <v>1.5</v>
      </c>
      <c r="L45" s="37">
        <f t="shared" si="6"/>
        <v>18.3</v>
      </c>
    </row>
    <row r="46" spans="1:12" ht="9">
      <c r="A46" s="42" t="s">
        <v>37</v>
      </c>
      <c r="B46" s="45">
        <v>0</v>
      </c>
      <c r="C46" s="45"/>
      <c r="D46" s="45">
        <v>0</v>
      </c>
      <c r="E46" s="45">
        <v>0</v>
      </c>
      <c r="F46" s="45">
        <v>0</v>
      </c>
      <c r="G46" s="45"/>
      <c r="H46" s="45">
        <v>0</v>
      </c>
      <c r="I46" s="45">
        <v>0</v>
      </c>
      <c r="J46" s="45">
        <v>0</v>
      </c>
      <c r="K46" s="45">
        <v>0</v>
      </c>
      <c r="L46" s="45">
        <f t="shared" si="6"/>
        <v>0</v>
      </c>
    </row>
    <row r="47" spans="1:12" ht="9">
      <c r="A47" s="42" t="s">
        <v>38</v>
      </c>
      <c r="B47" s="44">
        <v>7</v>
      </c>
      <c r="C47" s="44"/>
      <c r="D47" s="45">
        <v>0.2</v>
      </c>
      <c r="E47" s="45">
        <v>0</v>
      </c>
      <c r="F47" s="45">
        <v>0</v>
      </c>
      <c r="G47" s="45"/>
      <c r="H47" s="45">
        <v>2.1</v>
      </c>
      <c r="I47" s="45">
        <v>1.7</v>
      </c>
      <c r="J47" s="45">
        <v>0</v>
      </c>
      <c r="K47" s="45">
        <v>1.5</v>
      </c>
      <c r="L47" s="45">
        <f t="shared" si="6"/>
        <v>5.5</v>
      </c>
    </row>
    <row r="48" spans="1:12" ht="9">
      <c r="A48" s="42" t="s">
        <v>39</v>
      </c>
      <c r="B48" s="45">
        <v>0</v>
      </c>
      <c r="C48" s="45"/>
      <c r="D48" s="45">
        <v>0</v>
      </c>
      <c r="E48" s="45">
        <v>0</v>
      </c>
      <c r="F48" s="45">
        <v>0</v>
      </c>
      <c r="G48" s="45"/>
      <c r="H48" s="45">
        <v>0</v>
      </c>
      <c r="I48" s="45">
        <v>0</v>
      </c>
      <c r="J48" s="45">
        <v>0</v>
      </c>
      <c r="K48" s="45">
        <v>0</v>
      </c>
      <c r="L48" s="45">
        <f t="shared" si="6"/>
        <v>0</v>
      </c>
    </row>
    <row r="49" spans="1:12" ht="9">
      <c r="A49" s="42" t="s">
        <v>40</v>
      </c>
      <c r="B49" s="45">
        <v>0</v>
      </c>
      <c r="C49" s="45"/>
      <c r="D49" s="45">
        <v>0</v>
      </c>
      <c r="E49" s="45">
        <v>0</v>
      </c>
      <c r="F49" s="45">
        <v>0</v>
      </c>
      <c r="G49" s="45"/>
      <c r="H49" s="45">
        <v>0</v>
      </c>
      <c r="I49" s="45">
        <v>0</v>
      </c>
      <c r="J49" s="45">
        <v>0</v>
      </c>
      <c r="K49" s="45">
        <v>0</v>
      </c>
      <c r="L49" s="45">
        <f t="shared" si="6"/>
        <v>0</v>
      </c>
    </row>
    <row r="50" spans="1:12" ht="9">
      <c r="A50" s="42" t="s">
        <v>41</v>
      </c>
      <c r="B50" s="44">
        <v>2</v>
      </c>
      <c r="C50" s="44"/>
      <c r="D50" s="45">
        <v>0</v>
      </c>
      <c r="E50" s="45">
        <v>0</v>
      </c>
      <c r="F50" s="45">
        <v>0</v>
      </c>
      <c r="G50" s="45"/>
      <c r="H50" s="45">
        <v>1.7</v>
      </c>
      <c r="I50" s="45">
        <v>0</v>
      </c>
      <c r="J50" s="45">
        <v>0</v>
      </c>
      <c r="K50" s="45">
        <v>0</v>
      </c>
      <c r="L50" s="45">
        <f t="shared" si="6"/>
        <v>1.7</v>
      </c>
    </row>
    <row r="51" spans="1:12" ht="9">
      <c r="A51" s="42" t="s">
        <v>42</v>
      </c>
      <c r="B51" s="44">
        <v>1</v>
      </c>
      <c r="C51" s="44"/>
      <c r="D51" s="45">
        <v>0</v>
      </c>
      <c r="E51" s="45">
        <v>0</v>
      </c>
      <c r="F51" s="45">
        <v>0</v>
      </c>
      <c r="G51" s="45"/>
      <c r="H51" s="45">
        <v>0.1</v>
      </c>
      <c r="I51" s="45">
        <v>0</v>
      </c>
      <c r="J51" s="45">
        <v>0</v>
      </c>
      <c r="K51" s="45">
        <v>0</v>
      </c>
      <c r="L51" s="45">
        <f t="shared" si="6"/>
        <v>0.1</v>
      </c>
    </row>
    <row r="52" spans="1:12" ht="9">
      <c r="A52" s="42" t="s">
        <v>43</v>
      </c>
      <c r="B52" s="44">
        <v>3</v>
      </c>
      <c r="C52" s="44"/>
      <c r="D52" s="45">
        <v>0</v>
      </c>
      <c r="E52" s="45">
        <v>0</v>
      </c>
      <c r="F52" s="45">
        <v>0</v>
      </c>
      <c r="G52" s="45"/>
      <c r="H52" s="45">
        <v>6</v>
      </c>
      <c r="I52" s="45">
        <v>0</v>
      </c>
      <c r="J52" s="45">
        <v>0.2</v>
      </c>
      <c r="K52" s="45">
        <v>0</v>
      </c>
      <c r="L52" s="45">
        <f t="shared" si="6"/>
        <v>6.2</v>
      </c>
    </row>
    <row r="53" spans="1:12" ht="9">
      <c r="A53" s="42" t="s">
        <v>44</v>
      </c>
      <c r="B53" s="44">
        <v>5</v>
      </c>
      <c r="C53" s="44"/>
      <c r="D53" s="45">
        <v>0.1</v>
      </c>
      <c r="E53" s="45">
        <v>0</v>
      </c>
      <c r="F53" s="45">
        <v>0</v>
      </c>
      <c r="G53" s="45"/>
      <c r="H53" s="45">
        <v>4.7</v>
      </c>
      <c r="I53" s="45">
        <v>0</v>
      </c>
      <c r="J53" s="45">
        <v>0</v>
      </c>
      <c r="K53" s="45">
        <v>0</v>
      </c>
      <c r="L53" s="45">
        <f t="shared" si="6"/>
        <v>4.8</v>
      </c>
    </row>
    <row r="54" spans="1:12" ht="9">
      <c r="A54" s="26" t="s">
        <v>7</v>
      </c>
      <c r="B54" s="43">
        <v>8</v>
      </c>
      <c r="C54" s="43"/>
      <c r="D54" s="37">
        <v>0</v>
      </c>
      <c r="E54" s="37">
        <v>2.5</v>
      </c>
      <c r="F54" s="37">
        <v>0</v>
      </c>
      <c r="G54" s="37"/>
      <c r="H54" s="37">
        <v>61.5</v>
      </c>
      <c r="I54" s="37">
        <v>0</v>
      </c>
      <c r="J54" s="37">
        <v>0</v>
      </c>
      <c r="K54" s="37">
        <v>3.6</v>
      </c>
      <c r="L54" s="37">
        <f t="shared" si="6"/>
        <v>67.6</v>
      </c>
    </row>
    <row r="55" spans="1:12" ht="9">
      <c r="A55" s="32" t="s">
        <v>1</v>
      </c>
      <c r="B55" s="39">
        <f aca="true" t="shared" si="8" ref="B55:L55">B43+B44+B45+B54</f>
        <v>41</v>
      </c>
      <c r="C55" s="39"/>
      <c r="D55" s="46">
        <f t="shared" si="8"/>
        <v>0.9</v>
      </c>
      <c r="E55" s="46">
        <f t="shared" si="8"/>
        <v>2.8</v>
      </c>
      <c r="F55" s="46">
        <f t="shared" si="8"/>
        <v>0.1</v>
      </c>
      <c r="G55" s="46"/>
      <c r="H55" s="46">
        <f t="shared" si="8"/>
        <v>100.1</v>
      </c>
      <c r="I55" s="46">
        <f t="shared" si="8"/>
        <v>1.7</v>
      </c>
      <c r="J55" s="46">
        <f t="shared" si="8"/>
        <v>0.2</v>
      </c>
      <c r="K55" s="46">
        <f t="shared" si="8"/>
        <v>7.699999999999999</v>
      </c>
      <c r="L55" s="46">
        <f t="shared" si="8"/>
        <v>113.5</v>
      </c>
    </row>
    <row r="56" spans="1:12" ht="9">
      <c r="A56" s="1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3" ht="9">
      <c r="B57" s="2"/>
      <c r="C57" s="2"/>
    </row>
    <row r="58" spans="2:3" ht="9">
      <c r="B58" s="2"/>
      <c r="C58" s="2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</row>
    <row r="63" spans="1:12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</row>
    <row r="64" spans="1:12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</row>
    <row r="68" spans="4:12" ht="9">
      <c r="D68" s="1"/>
      <c r="E68" s="1"/>
      <c r="F68" s="1"/>
      <c r="G68" s="1"/>
      <c r="H68" s="1"/>
      <c r="I68" s="1"/>
      <c r="J68" s="1"/>
      <c r="K68" s="1"/>
      <c r="L68" s="1"/>
    </row>
    <row r="69" spans="2:12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</row>
    <row r="71" spans="1:12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</row>
    <row r="75" spans="1:12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</row>
    <row r="76" spans="1:12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</row>
    <row r="77" spans="1:12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2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</row>
    <row r="80" spans="2:12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2" ht="9">
      <c r="D84" s="1"/>
      <c r="E84" s="1"/>
      <c r="F84" s="1"/>
      <c r="G84" s="25"/>
      <c r="H84" s="1"/>
      <c r="I84" s="1"/>
      <c r="J84" s="1"/>
      <c r="K84" s="1"/>
      <c r="L84" s="25"/>
    </row>
    <row r="85" spans="2:12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</row>
    <row r="87" spans="1:12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</row>
    <row r="88" spans="1:12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</row>
    <row r="89" spans="1:12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</row>
    <row r="90" spans="1:12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</row>
    <row r="91" spans="1:12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</row>
    <row r="92" spans="1:12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</row>
    <row r="93" spans="1:12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2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2" ht="9"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9">
      <c r="A102" s="29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9">
      <c r="A103" s="29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">
      <c r="A104" s="2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9">
      <c r="A105" s="29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9">
      <c r="A106" s="2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</row>
    <row r="108" spans="1:12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</row>
    <row r="109" spans="1:12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A65:L65"/>
    <mergeCell ref="A81:L81"/>
    <mergeCell ref="A97:L97"/>
    <mergeCell ref="A9:L9"/>
    <mergeCell ref="A25:L25"/>
    <mergeCell ref="A41:L41"/>
    <mergeCell ref="L6:L7"/>
    <mergeCell ref="A5:A7"/>
    <mergeCell ref="D5:L5"/>
    <mergeCell ref="D6:F6"/>
    <mergeCell ref="H6:I6"/>
    <mergeCell ref="J6:J7"/>
    <mergeCell ref="K6:K7"/>
    <mergeCell ref="B5:B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B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2:13" ht="9" customHeight="1">
      <c r="B10" s="2"/>
      <c r="C10" s="2"/>
      <c r="M10" s="47"/>
    </row>
    <row r="11" spans="1:13" ht="9" customHeight="1">
      <c r="A11" s="26" t="s">
        <v>6</v>
      </c>
      <c r="B11" s="43">
        <v>1</v>
      </c>
      <c r="C11" s="43"/>
      <c r="D11" s="37">
        <v>0</v>
      </c>
      <c r="E11" s="37">
        <v>0</v>
      </c>
      <c r="F11" s="37">
        <v>0</v>
      </c>
      <c r="G11" s="37"/>
      <c r="H11" s="37">
        <v>0</v>
      </c>
      <c r="I11" s="37">
        <v>1</v>
      </c>
      <c r="J11" s="37">
        <v>0</v>
      </c>
      <c r="K11" s="37">
        <v>0</v>
      </c>
      <c r="L11" s="37">
        <f>SUM(D11:K11)</f>
        <v>1</v>
      </c>
      <c r="M11" s="47"/>
    </row>
    <row r="12" spans="1:13" ht="9" customHeight="1">
      <c r="A12" s="26" t="s">
        <v>32</v>
      </c>
      <c r="B12" s="43">
        <v>9</v>
      </c>
      <c r="C12" s="43"/>
      <c r="D12" s="37">
        <v>0</v>
      </c>
      <c r="E12" s="37">
        <v>8.2</v>
      </c>
      <c r="F12" s="37">
        <v>3</v>
      </c>
      <c r="G12" s="37"/>
      <c r="H12" s="37">
        <v>7</v>
      </c>
      <c r="I12" s="37">
        <v>0</v>
      </c>
      <c r="J12" s="37">
        <v>0</v>
      </c>
      <c r="K12" s="37">
        <v>0</v>
      </c>
      <c r="L12" s="37">
        <f aca="true" t="shared" si="0" ref="L12:L22">SUM(D12:K12)</f>
        <v>18.2</v>
      </c>
      <c r="M12" s="47"/>
    </row>
    <row r="13" spans="1:13" ht="9" customHeight="1">
      <c r="A13" s="26" t="s">
        <v>5</v>
      </c>
      <c r="B13" s="43">
        <f>SUM(B14:B21)</f>
        <v>9</v>
      </c>
      <c r="C13" s="43"/>
      <c r="D13" s="37">
        <f aca="true" t="shared" si="1" ref="D13:K13">SUM(D14:D21)</f>
        <v>7.5</v>
      </c>
      <c r="E13" s="37">
        <f t="shared" si="1"/>
        <v>1.1</v>
      </c>
      <c r="F13" s="37">
        <f t="shared" si="1"/>
        <v>0</v>
      </c>
      <c r="G13" s="37"/>
      <c r="H13" s="37">
        <f t="shared" si="1"/>
        <v>1.1</v>
      </c>
      <c r="I13" s="37">
        <f t="shared" si="1"/>
        <v>0</v>
      </c>
      <c r="J13" s="37">
        <f t="shared" si="1"/>
        <v>0</v>
      </c>
      <c r="K13" s="37">
        <f t="shared" si="1"/>
        <v>0.7</v>
      </c>
      <c r="L13" s="37">
        <f t="shared" si="0"/>
        <v>10.399999999999999</v>
      </c>
      <c r="M13" s="48"/>
    </row>
    <row r="14" spans="1:13" ht="9" customHeight="1">
      <c r="A14" s="42" t="s">
        <v>37</v>
      </c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>
        <f t="shared" si="0"/>
        <v>0</v>
      </c>
      <c r="M14" s="48"/>
    </row>
    <row r="15" spans="1:13" ht="9" customHeight="1">
      <c r="A15" s="42" t="s">
        <v>38</v>
      </c>
      <c r="B15" s="44">
        <v>5</v>
      </c>
      <c r="C15" s="44"/>
      <c r="D15" s="45">
        <v>7.5</v>
      </c>
      <c r="E15" s="45">
        <v>1.1</v>
      </c>
      <c r="F15" s="45">
        <v>0</v>
      </c>
      <c r="G15" s="45"/>
      <c r="H15" s="45">
        <v>1</v>
      </c>
      <c r="I15" s="45">
        <v>0</v>
      </c>
      <c r="J15" s="45">
        <v>0</v>
      </c>
      <c r="K15" s="45">
        <v>0.6</v>
      </c>
      <c r="L15" s="45">
        <f t="shared" si="0"/>
        <v>10.2</v>
      </c>
      <c r="M15" s="48"/>
    </row>
    <row r="16" spans="1:13" ht="9" customHeight="1">
      <c r="A16" s="42" t="s">
        <v>39</v>
      </c>
      <c r="B16" s="45">
        <v>0</v>
      </c>
      <c r="C16" s="45"/>
      <c r="D16" s="45">
        <v>0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</v>
      </c>
      <c r="L16" s="45">
        <f t="shared" si="0"/>
        <v>0</v>
      </c>
      <c r="M16" s="48"/>
    </row>
    <row r="17" spans="1:13" ht="9" customHeight="1">
      <c r="A17" s="42" t="s">
        <v>40</v>
      </c>
      <c r="B17" s="45">
        <v>0</v>
      </c>
      <c r="C17" s="45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5">
        <v>0</v>
      </c>
      <c r="C18" s="45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1</v>
      </c>
      <c r="C19" s="44"/>
      <c r="D19" s="45">
        <v>0</v>
      </c>
      <c r="E19" s="45">
        <v>0</v>
      </c>
      <c r="F19" s="45">
        <v>0</v>
      </c>
      <c r="G19" s="45"/>
      <c r="H19" s="45">
        <v>0</v>
      </c>
      <c r="I19" s="45">
        <v>0</v>
      </c>
      <c r="J19" s="45">
        <v>0</v>
      </c>
      <c r="K19" s="45">
        <v>0</v>
      </c>
      <c r="L19" s="45">
        <f t="shared" si="0"/>
        <v>0</v>
      </c>
      <c r="M19" s="48"/>
    </row>
    <row r="20" spans="1:13" ht="9" customHeight="1">
      <c r="A20" s="42" t="s">
        <v>43</v>
      </c>
      <c r="B20" s="44">
        <v>2</v>
      </c>
      <c r="C20" s="44"/>
      <c r="D20" s="45">
        <v>0</v>
      </c>
      <c r="E20" s="45">
        <v>0</v>
      </c>
      <c r="F20" s="45">
        <v>0</v>
      </c>
      <c r="G20" s="45"/>
      <c r="H20" s="45">
        <v>0.1</v>
      </c>
      <c r="I20" s="45">
        <v>0</v>
      </c>
      <c r="J20" s="45">
        <v>0</v>
      </c>
      <c r="K20" s="45">
        <v>0.1</v>
      </c>
      <c r="L20" s="45">
        <f t="shared" si="0"/>
        <v>0.2</v>
      </c>
      <c r="M20" s="48"/>
    </row>
    <row r="21" spans="1:28" s="15" customFormat="1" ht="9" customHeight="1">
      <c r="A21" s="42" t="s">
        <v>44</v>
      </c>
      <c r="B21" s="44">
        <v>1</v>
      </c>
      <c r="C21" s="44"/>
      <c r="D21" s="45">
        <v>0</v>
      </c>
      <c r="E21" s="45">
        <v>0</v>
      </c>
      <c r="F21" s="45">
        <v>0</v>
      </c>
      <c r="G21" s="45"/>
      <c r="H21" s="45">
        <v>0</v>
      </c>
      <c r="I21" s="45">
        <v>0</v>
      </c>
      <c r="J21" s="45">
        <v>0</v>
      </c>
      <c r="K21" s="45">
        <v>0</v>
      </c>
      <c r="L21" s="45">
        <f t="shared" si="0"/>
        <v>0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21</v>
      </c>
      <c r="C22" s="43"/>
      <c r="D22" s="37">
        <v>0.3</v>
      </c>
      <c r="E22" s="37">
        <v>8.9</v>
      </c>
      <c r="F22" s="37">
        <v>0</v>
      </c>
      <c r="G22" s="37"/>
      <c r="H22" s="37">
        <v>9.2</v>
      </c>
      <c r="I22" s="37">
        <v>0.3</v>
      </c>
      <c r="J22" s="37">
        <v>4.2</v>
      </c>
      <c r="K22" s="37">
        <v>3.1</v>
      </c>
      <c r="L22" s="37">
        <f t="shared" si="0"/>
        <v>26</v>
      </c>
      <c r="M22" s="49"/>
    </row>
    <row r="23" spans="1:12" ht="9" customHeight="1">
      <c r="A23" s="32" t="s">
        <v>1</v>
      </c>
      <c r="B23" s="39">
        <f aca="true" t="shared" si="2" ref="B23:L23">B11+B12+B13+B22</f>
        <v>40</v>
      </c>
      <c r="C23" s="39"/>
      <c r="D23" s="46">
        <f t="shared" si="2"/>
        <v>7.8</v>
      </c>
      <c r="E23" s="46">
        <f t="shared" si="2"/>
        <v>18.2</v>
      </c>
      <c r="F23" s="46">
        <f t="shared" si="2"/>
        <v>3</v>
      </c>
      <c r="G23" s="46"/>
      <c r="H23" s="46">
        <f t="shared" si="2"/>
        <v>17.299999999999997</v>
      </c>
      <c r="I23" s="46">
        <f t="shared" si="2"/>
        <v>1.3</v>
      </c>
      <c r="J23" s="46">
        <f t="shared" si="2"/>
        <v>4.2</v>
      </c>
      <c r="K23" s="46">
        <f t="shared" si="2"/>
        <v>3.8</v>
      </c>
      <c r="L23" s="46">
        <f t="shared" si="2"/>
        <v>55.599999999999994</v>
      </c>
    </row>
    <row r="24" spans="1:12" ht="9" customHeight="1">
      <c r="A24" s="32"/>
      <c r="B24" s="32"/>
      <c r="C24" s="32"/>
      <c r="D24" s="32"/>
      <c r="E24" s="32"/>
      <c r="F24" s="32"/>
      <c r="G24" s="39"/>
      <c r="H24" s="32"/>
      <c r="I24" s="32"/>
      <c r="J24" s="32"/>
      <c r="K24" s="32"/>
      <c r="L24" s="32"/>
    </row>
    <row r="25" spans="1:13" ht="9" customHeight="1">
      <c r="A25" s="66" t="s">
        <v>27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"/>
    </row>
    <row r="27" spans="1:13" ht="9" customHeight="1">
      <c r="A27" s="26" t="s">
        <v>6</v>
      </c>
      <c r="B27" s="37">
        <v>0</v>
      </c>
      <c r="C27" s="37"/>
      <c r="D27" s="37">
        <v>0</v>
      </c>
      <c r="E27" s="37">
        <v>0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</v>
      </c>
      <c r="L27" s="37">
        <f>SUM(D27:K27)</f>
        <v>0</v>
      </c>
      <c r="M27" s="1"/>
    </row>
    <row r="28" spans="1:13" ht="9" customHeight="1">
      <c r="A28" s="26" t="s">
        <v>32</v>
      </c>
      <c r="B28" s="43">
        <v>120</v>
      </c>
      <c r="C28" s="43"/>
      <c r="D28" s="37">
        <v>15.6</v>
      </c>
      <c r="E28" s="37">
        <v>46.5</v>
      </c>
      <c r="F28" s="37">
        <v>2</v>
      </c>
      <c r="G28" s="37"/>
      <c r="H28" s="37">
        <v>218.1</v>
      </c>
      <c r="I28" s="37">
        <v>21</v>
      </c>
      <c r="J28" s="37">
        <v>114.2</v>
      </c>
      <c r="K28" s="37">
        <v>35.5</v>
      </c>
      <c r="L28" s="37">
        <f aca="true" t="shared" si="3" ref="L28:L38">SUM(D28:K28)</f>
        <v>452.9</v>
      </c>
      <c r="M28" s="1"/>
    </row>
    <row r="29" spans="1:12" ht="9" customHeight="1">
      <c r="A29" s="26" t="s">
        <v>5</v>
      </c>
      <c r="B29" s="43">
        <f>SUM(B30:B37)</f>
        <v>41</v>
      </c>
      <c r="C29" s="43"/>
      <c r="D29" s="37">
        <f aca="true" t="shared" si="4" ref="D29:K29">SUM(D30:D37)</f>
        <v>12.1</v>
      </c>
      <c r="E29" s="37">
        <f t="shared" si="4"/>
        <v>11.3</v>
      </c>
      <c r="F29" s="37">
        <f t="shared" si="4"/>
        <v>10</v>
      </c>
      <c r="G29" s="37"/>
      <c r="H29" s="37">
        <f t="shared" si="4"/>
        <v>71.9</v>
      </c>
      <c r="I29" s="37">
        <f t="shared" si="4"/>
        <v>3.2</v>
      </c>
      <c r="J29" s="37">
        <f t="shared" si="4"/>
        <v>8.1</v>
      </c>
      <c r="K29" s="37">
        <f t="shared" si="4"/>
        <v>24</v>
      </c>
      <c r="L29" s="37">
        <f t="shared" si="3"/>
        <v>140.60000000000002</v>
      </c>
    </row>
    <row r="30" spans="1:12" ht="9" customHeight="1">
      <c r="A30" s="42" t="s">
        <v>37</v>
      </c>
      <c r="B30" s="45">
        <v>0</v>
      </c>
      <c r="C30" s="45"/>
      <c r="D30" s="45">
        <v>0</v>
      </c>
      <c r="E30" s="45">
        <v>0</v>
      </c>
      <c r="F30" s="45">
        <v>0</v>
      </c>
      <c r="G30" s="45"/>
      <c r="H30" s="45">
        <v>0</v>
      </c>
      <c r="I30" s="45">
        <v>0</v>
      </c>
      <c r="J30" s="45">
        <v>0</v>
      </c>
      <c r="K30" s="45">
        <v>0</v>
      </c>
      <c r="L30" s="45">
        <f t="shared" si="3"/>
        <v>0</v>
      </c>
    </row>
    <row r="31" spans="1:12" ht="9" customHeight="1">
      <c r="A31" s="42" t="s">
        <v>38</v>
      </c>
      <c r="B31" s="44">
        <v>28</v>
      </c>
      <c r="C31" s="44"/>
      <c r="D31" s="45">
        <v>11.6</v>
      </c>
      <c r="E31" s="45">
        <v>9</v>
      </c>
      <c r="F31" s="45">
        <v>10</v>
      </c>
      <c r="G31" s="45"/>
      <c r="H31" s="45">
        <v>57.7</v>
      </c>
      <c r="I31" s="45">
        <v>3</v>
      </c>
      <c r="J31" s="45">
        <v>6.5</v>
      </c>
      <c r="K31" s="45">
        <v>14</v>
      </c>
      <c r="L31" s="45">
        <f t="shared" si="3"/>
        <v>111.80000000000001</v>
      </c>
    </row>
    <row r="32" spans="1:12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</row>
    <row r="33" spans="1:12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</row>
    <row r="34" spans="1:12" ht="9" customHeight="1">
      <c r="A34" s="42" t="s">
        <v>41</v>
      </c>
      <c r="B34" s="44">
        <v>1</v>
      </c>
      <c r="C34" s="44"/>
      <c r="D34" s="45">
        <v>0</v>
      </c>
      <c r="E34" s="45">
        <v>2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2</v>
      </c>
    </row>
    <row r="35" spans="1:12" ht="9" customHeight="1">
      <c r="A35" s="42" t="s">
        <v>42</v>
      </c>
      <c r="B35" s="44">
        <v>1</v>
      </c>
      <c r="C35" s="44"/>
      <c r="D35" s="45">
        <v>0</v>
      </c>
      <c r="E35" s="45">
        <v>0</v>
      </c>
      <c r="F35" s="45">
        <v>0</v>
      </c>
      <c r="G35" s="45"/>
      <c r="H35" s="45">
        <v>0</v>
      </c>
      <c r="I35" s="45">
        <v>0.2</v>
      </c>
      <c r="J35" s="45">
        <v>0</v>
      </c>
      <c r="K35" s="45">
        <v>0</v>
      </c>
      <c r="L35" s="45">
        <f t="shared" si="3"/>
        <v>0.2</v>
      </c>
    </row>
    <row r="36" spans="1:12" ht="9">
      <c r="A36" s="42" t="s">
        <v>43</v>
      </c>
      <c r="B36" s="44">
        <v>7</v>
      </c>
      <c r="C36" s="44"/>
      <c r="D36" s="45">
        <v>0</v>
      </c>
      <c r="E36" s="45">
        <v>0.3</v>
      </c>
      <c r="F36" s="45">
        <v>0</v>
      </c>
      <c r="G36" s="45"/>
      <c r="H36" s="45">
        <v>7.2</v>
      </c>
      <c r="I36" s="45">
        <v>0</v>
      </c>
      <c r="J36" s="45">
        <v>1</v>
      </c>
      <c r="K36" s="45">
        <v>0</v>
      </c>
      <c r="L36" s="45">
        <f t="shared" si="3"/>
        <v>8.5</v>
      </c>
    </row>
    <row r="37" spans="1:12" ht="9">
      <c r="A37" s="42" t="s">
        <v>44</v>
      </c>
      <c r="B37" s="44">
        <v>4</v>
      </c>
      <c r="C37" s="44"/>
      <c r="D37" s="45">
        <v>0.5</v>
      </c>
      <c r="E37" s="45">
        <v>0</v>
      </c>
      <c r="F37" s="45">
        <v>0</v>
      </c>
      <c r="G37" s="45"/>
      <c r="H37" s="45">
        <v>7</v>
      </c>
      <c r="I37" s="45">
        <v>0</v>
      </c>
      <c r="J37" s="45">
        <v>0.6</v>
      </c>
      <c r="K37" s="45">
        <v>10</v>
      </c>
      <c r="L37" s="45">
        <f t="shared" si="3"/>
        <v>18.1</v>
      </c>
    </row>
    <row r="38" spans="1:12" ht="9">
      <c r="A38" s="26" t="s">
        <v>7</v>
      </c>
      <c r="B38" s="43">
        <v>17</v>
      </c>
      <c r="C38" s="43"/>
      <c r="D38" s="37">
        <v>0</v>
      </c>
      <c r="E38" s="37">
        <v>2.4</v>
      </c>
      <c r="F38" s="37">
        <v>0</v>
      </c>
      <c r="G38" s="37"/>
      <c r="H38" s="37">
        <v>30.2</v>
      </c>
      <c r="I38" s="37">
        <v>0</v>
      </c>
      <c r="J38" s="37">
        <v>2.5</v>
      </c>
      <c r="K38" s="37">
        <v>9.2</v>
      </c>
      <c r="L38" s="37">
        <f t="shared" si="3"/>
        <v>44.3</v>
      </c>
    </row>
    <row r="39" spans="1:12" ht="9">
      <c r="A39" s="32" t="s">
        <v>1</v>
      </c>
      <c r="B39" s="39">
        <f aca="true" t="shared" si="5" ref="B39:L39">B27+B28+B29+B38</f>
        <v>178</v>
      </c>
      <c r="C39" s="39"/>
      <c r="D39" s="46">
        <f t="shared" si="5"/>
        <v>27.7</v>
      </c>
      <c r="E39" s="46">
        <f t="shared" si="5"/>
        <v>60.199999999999996</v>
      </c>
      <c r="F39" s="46">
        <f t="shared" si="5"/>
        <v>12</v>
      </c>
      <c r="G39" s="46"/>
      <c r="H39" s="46">
        <f t="shared" si="5"/>
        <v>320.2</v>
      </c>
      <c r="I39" s="46">
        <f t="shared" si="5"/>
        <v>24.2</v>
      </c>
      <c r="J39" s="46">
        <f t="shared" si="5"/>
        <v>124.8</v>
      </c>
      <c r="K39" s="46">
        <f t="shared" si="5"/>
        <v>68.7</v>
      </c>
      <c r="L39" s="46">
        <f t="shared" si="5"/>
        <v>637.8</v>
      </c>
    </row>
    <row r="40" spans="1:12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28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9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9">
      <c r="A43" s="26" t="s">
        <v>6</v>
      </c>
      <c r="B43" s="37">
        <v>0</v>
      </c>
      <c r="C43" s="37"/>
      <c r="D43" s="37">
        <v>0</v>
      </c>
      <c r="E43" s="37">
        <v>0</v>
      </c>
      <c r="F43" s="37">
        <v>0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0</v>
      </c>
    </row>
    <row r="44" spans="1:12" ht="9">
      <c r="A44" s="26" t="s">
        <v>32</v>
      </c>
      <c r="B44" s="43">
        <v>20</v>
      </c>
      <c r="C44" s="43"/>
      <c r="D44" s="37">
        <v>2.5</v>
      </c>
      <c r="E44" s="37">
        <v>4.5</v>
      </c>
      <c r="F44" s="37">
        <v>6</v>
      </c>
      <c r="G44" s="37"/>
      <c r="H44" s="37">
        <v>102</v>
      </c>
      <c r="I44" s="37">
        <v>43</v>
      </c>
      <c r="J44" s="37">
        <v>2</v>
      </c>
      <c r="K44" s="37">
        <v>5.7</v>
      </c>
      <c r="L44" s="37">
        <f aca="true" t="shared" si="6" ref="L44:L54">SUM(D44:K44)</f>
        <v>165.7</v>
      </c>
    </row>
    <row r="45" spans="1:12" ht="9">
      <c r="A45" s="26" t="s">
        <v>5</v>
      </c>
      <c r="B45" s="43">
        <f>SUM(B46:B53)</f>
        <v>5</v>
      </c>
      <c r="C45" s="43"/>
      <c r="D45" s="37">
        <f aca="true" t="shared" si="7" ref="D45:K45">SUM(D46:D53)</f>
        <v>0.3</v>
      </c>
      <c r="E45" s="37">
        <f t="shared" si="7"/>
        <v>5.5</v>
      </c>
      <c r="F45" s="37">
        <f t="shared" si="7"/>
        <v>0</v>
      </c>
      <c r="G45" s="37"/>
      <c r="H45" s="37">
        <f t="shared" si="7"/>
        <v>0</v>
      </c>
      <c r="I45" s="37">
        <f t="shared" si="7"/>
        <v>0</v>
      </c>
      <c r="J45" s="37">
        <f t="shared" si="7"/>
        <v>0</v>
      </c>
      <c r="K45" s="37">
        <f t="shared" si="7"/>
        <v>2.5</v>
      </c>
      <c r="L45" s="37">
        <f t="shared" si="6"/>
        <v>8.3</v>
      </c>
    </row>
    <row r="46" spans="1:12" ht="9">
      <c r="A46" s="42" t="s">
        <v>37</v>
      </c>
      <c r="B46" s="45">
        <v>0</v>
      </c>
      <c r="C46" s="45"/>
      <c r="D46" s="45">
        <v>0</v>
      </c>
      <c r="E46" s="45">
        <v>0</v>
      </c>
      <c r="F46" s="45">
        <v>0</v>
      </c>
      <c r="G46" s="45"/>
      <c r="H46" s="45">
        <v>0</v>
      </c>
      <c r="I46" s="45">
        <v>0</v>
      </c>
      <c r="J46" s="45">
        <v>0</v>
      </c>
      <c r="K46" s="45">
        <v>0</v>
      </c>
      <c r="L46" s="45">
        <f t="shared" si="6"/>
        <v>0</v>
      </c>
    </row>
    <row r="47" spans="1:12" ht="9">
      <c r="A47" s="42" t="s">
        <v>38</v>
      </c>
      <c r="B47" s="44">
        <v>4</v>
      </c>
      <c r="C47" s="44"/>
      <c r="D47" s="45">
        <v>0.3</v>
      </c>
      <c r="E47" s="45">
        <v>2</v>
      </c>
      <c r="F47" s="45">
        <v>0</v>
      </c>
      <c r="G47" s="45"/>
      <c r="H47" s="45">
        <v>0</v>
      </c>
      <c r="I47" s="45">
        <v>0</v>
      </c>
      <c r="J47" s="45">
        <v>0</v>
      </c>
      <c r="K47" s="45">
        <v>2.5</v>
      </c>
      <c r="L47" s="45">
        <f t="shared" si="6"/>
        <v>4.8</v>
      </c>
    </row>
    <row r="48" spans="1:12" ht="9">
      <c r="A48" s="42" t="s">
        <v>39</v>
      </c>
      <c r="B48" s="45">
        <v>0</v>
      </c>
      <c r="C48" s="45"/>
      <c r="D48" s="45">
        <v>0</v>
      </c>
      <c r="E48" s="45">
        <v>0</v>
      </c>
      <c r="F48" s="45">
        <v>0</v>
      </c>
      <c r="G48" s="45"/>
      <c r="H48" s="45">
        <v>0</v>
      </c>
      <c r="I48" s="45">
        <v>0</v>
      </c>
      <c r="J48" s="45">
        <v>0</v>
      </c>
      <c r="K48" s="45">
        <v>0</v>
      </c>
      <c r="L48" s="45">
        <f t="shared" si="6"/>
        <v>0</v>
      </c>
    </row>
    <row r="49" spans="1:12" ht="9">
      <c r="A49" s="42" t="s">
        <v>40</v>
      </c>
      <c r="B49" s="45">
        <v>0</v>
      </c>
      <c r="C49" s="45"/>
      <c r="D49" s="45">
        <v>0</v>
      </c>
      <c r="E49" s="45">
        <v>0</v>
      </c>
      <c r="F49" s="45">
        <v>0</v>
      </c>
      <c r="G49" s="45"/>
      <c r="H49" s="45">
        <v>0</v>
      </c>
      <c r="I49" s="45">
        <v>0</v>
      </c>
      <c r="J49" s="45">
        <v>0</v>
      </c>
      <c r="K49" s="45">
        <v>0</v>
      </c>
      <c r="L49" s="45">
        <f t="shared" si="6"/>
        <v>0</v>
      </c>
    </row>
    <row r="50" spans="1:12" ht="9">
      <c r="A50" s="42" t="s">
        <v>41</v>
      </c>
      <c r="B50" s="45">
        <v>0</v>
      </c>
      <c r="C50" s="45"/>
      <c r="D50" s="45">
        <v>0</v>
      </c>
      <c r="E50" s="45">
        <v>0</v>
      </c>
      <c r="F50" s="45">
        <v>0</v>
      </c>
      <c r="G50" s="45"/>
      <c r="H50" s="45">
        <v>0</v>
      </c>
      <c r="I50" s="45">
        <v>0</v>
      </c>
      <c r="J50" s="45">
        <v>0</v>
      </c>
      <c r="K50" s="45">
        <v>0</v>
      </c>
      <c r="L50" s="45">
        <f t="shared" si="6"/>
        <v>0</v>
      </c>
    </row>
    <row r="51" spans="1:12" ht="9">
      <c r="A51" s="42" t="s">
        <v>42</v>
      </c>
      <c r="B51" s="44">
        <v>1</v>
      </c>
      <c r="C51" s="44"/>
      <c r="D51" s="45">
        <v>0</v>
      </c>
      <c r="E51" s="45">
        <v>3.5</v>
      </c>
      <c r="F51" s="45">
        <v>0</v>
      </c>
      <c r="G51" s="45"/>
      <c r="H51" s="45">
        <v>0</v>
      </c>
      <c r="I51" s="45">
        <v>0</v>
      </c>
      <c r="J51" s="45">
        <v>0</v>
      </c>
      <c r="K51" s="45">
        <v>0</v>
      </c>
      <c r="L51" s="45">
        <f t="shared" si="6"/>
        <v>3.5</v>
      </c>
    </row>
    <row r="52" spans="1:12" ht="9">
      <c r="A52" s="42" t="s">
        <v>43</v>
      </c>
      <c r="B52" s="45">
        <v>0</v>
      </c>
      <c r="C52" s="45"/>
      <c r="D52" s="45">
        <v>0</v>
      </c>
      <c r="E52" s="45">
        <v>0</v>
      </c>
      <c r="F52" s="45">
        <v>0</v>
      </c>
      <c r="G52" s="45"/>
      <c r="H52" s="45">
        <v>0</v>
      </c>
      <c r="I52" s="45">
        <v>0</v>
      </c>
      <c r="J52" s="45">
        <v>0</v>
      </c>
      <c r="K52" s="45">
        <v>0</v>
      </c>
      <c r="L52" s="45">
        <f t="shared" si="6"/>
        <v>0</v>
      </c>
    </row>
    <row r="53" spans="1:12" ht="9">
      <c r="A53" s="42" t="s">
        <v>44</v>
      </c>
      <c r="B53" s="45">
        <v>0</v>
      </c>
      <c r="C53" s="45"/>
      <c r="D53" s="45">
        <v>0</v>
      </c>
      <c r="E53" s="45">
        <v>0</v>
      </c>
      <c r="F53" s="45">
        <v>0</v>
      </c>
      <c r="G53" s="45"/>
      <c r="H53" s="45">
        <v>0</v>
      </c>
      <c r="I53" s="45">
        <v>0</v>
      </c>
      <c r="J53" s="45">
        <v>0</v>
      </c>
      <c r="K53" s="45">
        <v>0</v>
      </c>
      <c r="L53" s="45">
        <f t="shared" si="6"/>
        <v>0</v>
      </c>
    </row>
    <row r="54" spans="1:12" ht="9">
      <c r="A54" s="26" t="s">
        <v>7</v>
      </c>
      <c r="B54" s="43">
        <v>6</v>
      </c>
      <c r="C54" s="43"/>
      <c r="D54" s="37">
        <v>0</v>
      </c>
      <c r="E54" s="37">
        <v>2.3</v>
      </c>
      <c r="F54" s="37">
        <v>0</v>
      </c>
      <c r="G54" s="37"/>
      <c r="H54" s="37">
        <v>0</v>
      </c>
      <c r="I54" s="37">
        <v>0</v>
      </c>
      <c r="J54" s="37">
        <v>0</v>
      </c>
      <c r="K54" s="37">
        <v>0.5</v>
      </c>
      <c r="L54" s="37">
        <f t="shared" si="6"/>
        <v>2.8</v>
      </c>
    </row>
    <row r="55" spans="1:12" ht="9">
      <c r="A55" s="32" t="s">
        <v>1</v>
      </c>
      <c r="B55" s="39">
        <f aca="true" t="shared" si="8" ref="B55:L55">B43+B44+B45+B54</f>
        <v>31</v>
      </c>
      <c r="C55" s="39"/>
      <c r="D55" s="46">
        <f t="shared" si="8"/>
        <v>2.8</v>
      </c>
      <c r="E55" s="46">
        <f t="shared" si="8"/>
        <v>12.3</v>
      </c>
      <c r="F55" s="46">
        <f t="shared" si="8"/>
        <v>6</v>
      </c>
      <c r="G55" s="46"/>
      <c r="H55" s="46">
        <f t="shared" si="8"/>
        <v>102</v>
      </c>
      <c r="I55" s="46">
        <f t="shared" si="8"/>
        <v>43</v>
      </c>
      <c r="J55" s="46">
        <f t="shared" si="8"/>
        <v>2</v>
      </c>
      <c r="K55" s="46">
        <f t="shared" si="8"/>
        <v>8.7</v>
      </c>
      <c r="L55" s="46">
        <f t="shared" si="8"/>
        <v>176.8</v>
      </c>
    </row>
    <row r="56" spans="1:12" ht="9">
      <c r="A56" s="1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3" ht="9">
      <c r="B57" s="2"/>
      <c r="C57" s="2"/>
    </row>
    <row r="58" spans="2:3" ht="9">
      <c r="B58" s="2"/>
      <c r="C58" s="2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</row>
    <row r="63" spans="1:12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</row>
    <row r="64" spans="1:12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</row>
    <row r="68" spans="4:12" ht="9">
      <c r="D68" s="1"/>
      <c r="E68" s="1"/>
      <c r="F68" s="1"/>
      <c r="G68" s="1"/>
      <c r="H68" s="1"/>
      <c r="I68" s="1"/>
      <c r="J68" s="1"/>
      <c r="K68" s="1"/>
      <c r="L68" s="1"/>
    </row>
    <row r="69" spans="2:12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</row>
    <row r="71" spans="1:12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</row>
    <row r="75" spans="1:12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</row>
    <row r="76" spans="1:12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</row>
    <row r="77" spans="1:12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2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</row>
    <row r="80" spans="2:12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2" ht="9">
      <c r="D84" s="1"/>
      <c r="E84" s="1"/>
      <c r="F84" s="1"/>
      <c r="G84" s="25"/>
      <c r="H84" s="1"/>
      <c r="I84" s="1"/>
      <c r="J84" s="1"/>
      <c r="K84" s="1"/>
      <c r="L84" s="25"/>
    </row>
    <row r="85" spans="2:12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</row>
    <row r="87" spans="1:12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</row>
    <row r="88" spans="1:12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</row>
    <row r="89" spans="1:12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</row>
    <row r="90" spans="1:12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</row>
    <row r="91" spans="1:12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</row>
    <row r="92" spans="1:12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</row>
    <row r="93" spans="1:12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2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2" ht="9"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9">
      <c r="A102" s="29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9">
      <c r="A103" s="29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">
      <c r="A104" s="2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9">
      <c r="A105" s="29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9">
      <c r="A106" s="2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</row>
    <row r="108" spans="1:12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</row>
    <row r="109" spans="1:12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L6:L7"/>
    <mergeCell ref="A5:A7"/>
    <mergeCell ref="D5:L5"/>
    <mergeCell ref="D6:F6"/>
    <mergeCell ref="H6:I6"/>
    <mergeCell ref="J6:J7"/>
    <mergeCell ref="K6:K7"/>
    <mergeCell ref="B5:B7"/>
    <mergeCell ref="A65:L65"/>
    <mergeCell ref="A81:L81"/>
    <mergeCell ref="A97:L97"/>
    <mergeCell ref="A9:L9"/>
    <mergeCell ref="A25:L25"/>
    <mergeCell ref="A41:L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B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4:13" ht="9" customHeight="1">
      <c r="D10" s="1"/>
      <c r="E10" s="1"/>
      <c r="F10" s="1"/>
      <c r="G10" s="1"/>
      <c r="H10" s="1"/>
      <c r="I10" s="1"/>
      <c r="J10" s="1"/>
      <c r="K10" s="1"/>
      <c r="L10" s="1"/>
      <c r="M10" s="47"/>
    </row>
    <row r="11" spans="1:13" ht="9" customHeight="1">
      <c r="A11" s="26" t="s">
        <v>6</v>
      </c>
      <c r="B11" s="43">
        <v>0</v>
      </c>
      <c r="C11" s="43"/>
      <c r="D11" s="37">
        <v>0</v>
      </c>
      <c r="E11" s="37">
        <v>0</v>
      </c>
      <c r="F11" s="37">
        <v>0</v>
      </c>
      <c r="G11" s="37"/>
      <c r="H11" s="37">
        <v>0</v>
      </c>
      <c r="I11" s="37">
        <v>0</v>
      </c>
      <c r="J11" s="37">
        <v>0</v>
      </c>
      <c r="K11" s="37">
        <v>0</v>
      </c>
      <c r="L11" s="37">
        <f>SUM(D11:K11)</f>
        <v>0</v>
      </c>
      <c r="M11" s="47"/>
    </row>
    <row r="12" spans="1:13" ht="9" customHeight="1">
      <c r="A12" s="26" t="s">
        <v>32</v>
      </c>
      <c r="B12" s="43">
        <v>10</v>
      </c>
      <c r="C12" s="43"/>
      <c r="D12" s="37">
        <v>2</v>
      </c>
      <c r="E12" s="37">
        <v>4</v>
      </c>
      <c r="F12" s="37">
        <v>0</v>
      </c>
      <c r="G12" s="37"/>
      <c r="H12" s="37">
        <v>3.9</v>
      </c>
      <c r="I12" s="37">
        <v>0</v>
      </c>
      <c r="J12" s="37">
        <v>5.3</v>
      </c>
      <c r="K12" s="37">
        <v>1.4</v>
      </c>
      <c r="L12" s="37">
        <f aca="true" t="shared" si="0" ref="L12:L22">SUM(D12:K12)</f>
        <v>16.599999999999998</v>
      </c>
      <c r="M12" s="47"/>
    </row>
    <row r="13" spans="1:13" ht="9" customHeight="1">
      <c r="A13" s="26" t="s">
        <v>5</v>
      </c>
      <c r="B13" s="43">
        <f>SUM(B14:B21)</f>
        <v>18</v>
      </c>
      <c r="C13" s="43"/>
      <c r="D13" s="37">
        <f aca="true" t="shared" si="1" ref="D13:K13">SUM(D14:D21)</f>
        <v>1</v>
      </c>
      <c r="E13" s="37">
        <f t="shared" si="1"/>
        <v>0</v>
      </c>
      <c r="F13" s="37">
        <f t="shared" si="1"/>
        <v>0</v>
      </c>
      <c r="G13" s="37"/>
      <c r="H13" s="37">
        <f t="shared" si="1"/>
        <v>4.2</v>
      </c>
      <c r="I13" s="37">
        <f t="shared" si="1"/>
        <v>1</v>
      </c>
      <c r="J13" s="37">
        <f t="shared" si="1"/>
        <v>0</v>
      </c>
      <c r="K13" s="37">
        <f t="shared" si="1"/>
        <v>3.7</v>
      </c>
      <c r="L13" s="37">
        <f t="shared" si="0"/>
        <v>9.9</v>
      </c>
      <c r="M13" s="48"/>
    </row>
    <row r="14" spans="1:13" ht="9" customHeight="1">
      <c r="A14" s="42" t="s">
        <v>37</v>
      </c>
      <c r="B14" s="44">
        <v>3</v>
      </c>
      <c r="C14" s="44"/>
      <c r="D14" s="45">
        <v>0</v>
      </c>
      <c r="E14" s="45">
        <v>0</v>
      </c>
      <c r="F14" s="45">
        <v>0</v>
      </c>
      <c r="G14" s="45"/>
      <c r="H14" s="45">
        <v>0</v>
      </c>
      <c r="I14" s="45">
        <v>0</v>
      </c>
      <c r="J14" s="45">
        <v>0</v>
      </c>
      <c r="K14" s="45">
        <v>1.5</v>
      </c>
      <c r="L14" s="45">
        <f t="shared" si="0"/>
        <v>1.5</v>
      </c>
      <c r="M14" s="48"/>
    </row>
    <row r="15" spans="1:13" ht="9" customHeight="1">
      <c r="A15" s="42" t="s">
        <v>38</v>
      </c>
      <c r="B15" s="44">
        <v>6</v>
      </c>
      <c r="C15" s="44"/>
      <c r="D15" s="45">
        <v>0</v>
      </c>
      <c r="E15" s="45">
        <v>0</v>
      </c>
      <c r="F15" s="45">
        <v>0</v>
      </c>
      <c r="G15" s="45"/>
      <c r="H15" s="45">
        <v>1.5</v>
      </c>
      <c r="I15" s="45">
        <v>0</v>
      </c>
      <c r="J15" s="45">
        <v>0</v>
      </c>
      <c r="K15" s="45">
        <v>2</v>
      </c>
      <c r="L15" s="45">
        <f t="shared" si="0"/>
        <v>3.5</v>
      </c>
      <c r="M15" s="48"/>
    </row>
    <row r="16" spans="1:13" ht="9" customHeight="1">
      <c r="A16" s="42" t="s">
        <v>39</v>
      </c>
      <c r="B16" s="44">
        <v>5</v>
      </c>
      <c r="C16" s="44"/>
      <c r="D16" s="45">
        <v>1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0.2</v>
      </c>
      <c r="L16" s="45">
        <f t="shared" si="0"/>
        <v>1.2</v>
      </c>
      <c r="M16" s="48"/>
    </row>
    <row r="17" spans="1:13" ht="9" customHeight="1">
      <c r="A17" s="42" t="s">
        <v>40</v>
      </c>
      <c r="B17" s="44">
        <v>0</v>
      </c>
      <c r="C17" s="44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4">
        <v>0</v>
      </c>
      <c r="C18" s="44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0</v>
      </c>
      <c r="C19" s="44"/>
      <c r="D19" s="45">
        <v>0</v>
      </c>
      <c r="E19" s="45">
        <v>0</v>
      </c>
      <c r="F19" s="45">
        <v>0</v>
      </c>
      <c r="G19" s="45"/>
      <c r="H19" s="45">
        <v>0</v>
      </c>
      <c r="I19" s="45">
        <v>0</v>
      </c>
      <c r="J19" s="45">
        <v>0</v>
      </c>
      <c r="K19" s="45">
        <v>0</v>
      </c>
      <c r="L19" s="45">
        <f t="shared" si="0"/>
        <v>0</v>
      </c>
      <c r="M19" s="48"/>
    </row>
    <row r="20" spans="1:13" ht="9" customHeight="1">
      <c r="A20" s="42" t="s">
        <v>43</v>
      </c>
      <c r="B20" s="44">
        <v>1</v>
      </c>
      <c r="C20" s="44"/>
      <c r="D20" s="45">
        <v>0</v>
      </c>
      <c r="E20" s="45">
        <v>0</v>
      </c>
      <c r="F20" s="45">
        <v>0</v>
      </c>
      <c r="G20" s="45"/>
      <c r="H20" s="45">
        <v>0</v>
      </c>
      <c r="I20" s="45">
        <v>0</v>
      </c>
      <c r="J20" s="45">
        <v>0</v>
      </c>
      <c r="K20" s="45">
        <v>0</v>
      </c>
      <c r="L20" s="45">
        <f t="shared" si="0"/>
        <v>0</v>
      </c>
      <c r="M20" s="48"/>
    </row>
    <row r="21" spans="1:28" s="15" customFormat="1" ht="9" customHeight="1">
      <c r="A21" s="42" t="s">
        <v>44</v>
      </c>
      <c r="B21" s="44">
        <v>3</v>
      </c>
      <c r="C21" s="44"/>
      <c r="D21" s="45">
        <v>0</v>
      </c>
      <c r="E21" s="45">
        <v>0</v>
      </c>
      <c r="F21" s="45">
        <v>0</v>
      </c>
      <c r="G21" s="45"/>
      <c r="H21" s="45">
        <v>2.7</v>
      </c>
      <c r="I21" s="45">
        <v>1</v>
      </c>
      <c r="J21" s="45">
        <v>0</v>
      </c>
      <c r="K21" s="45">
        <v>0</v>
      </c>
      <c r="L21" s="45">
        <f t="shared" si="0"/>
        <v>3.7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1</v>
      </c>
      <c r="C22" s="43"/>
      <c r="D22" s="37">
        <v>0</v>
      </c>
      <c r="E22" s="37">
        <v>0</v>
      </c>
      <c r="F22" s="37">
        <v>0</v>
      </c>
      <c r="G22" s="37"/>
      <c r="H22" s="37">
        <v>0</v>
      </c>
      <c r="I22" s="37">
        <v>0</v>
      </c>
      <c r="J22" s="37">
        <v>0</v>
      </c>
      <c r="K22" s="37">
        <v>1</v>
      </c>
      <c r="L22" s="37">
        <f t="shared" si="0"/>
        <v>1</v>
      </c>
      <c r="M22" s="49"/>
    </row>
    <row r="23" spans="1:12" ht="9" customHeight="1">
      <c r="A23" s="32" t="s">
        <v>1</v>
      </c>
      <c r="B23" s="39">
        <f aca="true" t="shared" si="2" ref="B23:L23">B11+B12+B13+B22</f>
        <v>29</v>
      </c>
      <c r="C23" s="39"/>
      <c r="D23" s="46">
        <f t="shared" si="2"/>
        <v>3</v>
      </c>
      <c r="E23" s="46">
        <f t="shared" si="2"/>
        <v>4</v>
      </c>
      <c r="F23" s="46">
        <f t="shared" si="2"/>
        <v>0</v>
      </c>
      <c r="G23" s="46"/>
      <c r="H23" s="46">
        <f t="shared" si="2"/>
        <v>8.1</v>
      </c>
      <c r="I23" s="46">
        <f t="shared" si="2"/>
        <v>1</v>
      </c>
      <c r="J23" s="46">
        <f t="shared" si="2"/>
        <v>5.3</v>
      </c>
      <c r="K23" s="46">
        <f t="shared" si="2"/>
        <v>6.1</v>
      </c>
      <c r="L23" s="46">
        <f t="shared" si="2"/>
        <v>27.5</v>
      </c>
    </row>
    <row r="24" spans="1:12" ht="9" customHeight="1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"/>
    </row>
    <row r="27" spans="1:13" ht="9" customHeight="1">
      <c r="A27" s="26" t="s">
        <v>6</v>
      </c>
      <c r="B27" s="43">
        <v>1</v>
      </c>
      <c r="C27" s="43"/>
      <c r="D27" s="37">
        <v>0</v>
      </c>
      <c r="E27" s="37">
        <v>0</v>
      </c>
      <c r="F27" s="37">
        <v>0</v>
      </c>
      <c r="G27" s="37"/>
      <c r="H27" s="37">
        <v>12</v>
      </c>
      <c r="I27" s="37">
        <v>0</v>
      </c>
      <c r="J27" s="37">
        <v>0</v>
      </c>
      <c r="K27" s="37">
        <v>0</v>
      </c>
      <c r="L27" s="37">
        <f>SUM(D27:K27)</f>
        <v>12</v>
      </c>
      <c r="M27" s="1"/>
    </row>
    <row r="28" spans="1:13" ht="9" customHeight="1">
      <c r="A28" s="26" t="s">
        <v>32</v>
      </c>
      <c r="B28" s="43">
        <v>208</v>
      </c>
      <c r="C28" s="43"/>
      <c r="D28" s="37">
        <v>7.5</v>
      </c>
      <c r="E28" s="37">
        <v>81.6</v>
      </c>
      <c r="F28" s="37">
        <v>5.2</v>
      </c>
      <c r="G28" s="37"/>
      <c r="H28" s="37">
        <v>209.4</v>
      </c>
      <c r="I28" s="37">
        <v>13.1</v>
      </c>
      <c r="J28" s="37">
        <v>23.6</v>
      </c>
      <c r="K28" s="37">
        <v>88.8</v>
      </c>
      <c r="L28" s="37">
        <f aca="true" t="shared" si="3" ref="L28:L38">SUM(D28:K28)</f>
        <v>429.20000000000005</v>
      </c>
      <c r="M28" s="1"/>
    </row>
    <row r="29" spans="1:12" ht="9" customHeight="1">
      <c r="A29" s="26" t="s">
        <v>5</v>
      </c>
      <c r="B29" s="43">
        <f>SUM(B30:B37)</f>
        <v>37</v>
      </c>
      <c r="C29" s="43"/>
      <c r="D29" s="37">
        <f aca="true" t="shared" si="4" ref="D29:K29">SUM(D30:D37)</f>
        <v>9</v>
      </c>
      <c r="E29" s="37">
        <f t="shared" si="4"/>
        <v>42.1</v>
      </c>
      <c r="F29" s="37">
        <f t="shared" si="4"/>
        <v>0</v>
      </c>
      <c r="G29" s="37"/>
      <c r="H29" s="37">
        <f t="shared" si="4"/>
        <v>27.3</v>
      </c>
      <c r="I29" s="37">
        <f t="shared" si="4"/>
        <v>2.1</v>
      </c>
      <c r="J29" s="37">
        <f t="shared" si="4"/>
        <v>8.6</v>
      </c>
      <c r="K29" s="37">
        <f t="shared" si="4"/>
        <v>4</v>
      </c>
      <c r="L29" s="37">
        <f t="shared" si="3"/>
        <v>93.1</v>
      </c>
    </row>
    <row r="30" spans="1:12" ht="9" customHeight="1">
      <c r="A30" s="42" t="s">
        <v>37</v>
      </c>
      <c r="B30" s="44">
        <v>6</v>
      </c>
      <c r="C30" s="44"/>
      <c r="D30" s="45">
        <v>0</v>
      </c>
      <c r="E30" s="45">
        <v>0</v>
      </c>
      <c r="F30" s="45">
        <v>0</v>
      </c>
      <c r="G30" s="45"/>
      <c r="H30" s="45">
        <v>14.2</v>
      </c>
      <c r="I30" s="45">
        <v>0</v>
      </c>
      <c r="J30" s="45">
        <v>1</v>
      </c>
      <c r="K30" s="45">
        <v>0</v>
      </c>
      <c r="L30" s="45">
        <f t="shared" si="3"/>
        <v>15.2</v>
      </c>
    </row>
    <row r="31" spans="1:12" ht="9" customHeight="1">
      <c r="A31" s="42" t="s">
        <v>38</v>
      </c>
      <c r="B31" s="44">
        <v>19</v>
      </c>
      <c r="C31" s="44"/>
      <c r="D31" s="45">
        <v>7</v>
      </c>
      <c r="E31" s="45">
        <v>21.1</v>
      </c>
      <c r="F31" s="45">
        <v>0</v>
      </c>
      <c r="G31" s="45"/>
      <c r="H31" s="45">
        <v>6.2</v>
      </c>
      <c r="I31" s="45">
        <v>2.1</v>
      </c>
      <c r="J31" s="45">
        <v>7.6</v>
      </c>
      <c r="K31" s="45">
        <v>3</v>
      </c>
      <c r="L31" s="45">
        <f t="shared" si="3"/>
        <v>47.00000000000001</v>
      </c>
    </row>
    <row r="32" spans="1:12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</row>
    <row r="33" spans="1:12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</row>
    <row r="34" spans="1:12" ht="9" customHeight="1">
      <c r="A34" s="42" t="s">
        <v>41</v>
      </c>
      <c r="B34" s="45">
        <v>0</v>
      </c>
      <c r="C34" s="45"/>
      <c r="D34" s="45">
        <v>0</v>
      </c>
      <c r="E34" s="45">
        <v>0</v>
      </c>
      <c r="F34" s="45">
        <v>0</v>
      </c>
      <c r="G34" s="45"/>
      <c r="H34" s="45">
        <v>0</v>
      </c>
      <c r="I34" s="45">
        <v>0</v>
      </c>
      <c r="J34" s="45">
        <v>0</v>
      </c>
      <c r="K34" s="45">
        <v>0</v>
      </c>
      <c r="L34" s="45">
        <f t="shared" si="3"/>
        <v>0</v>
      </c>
    </row>
    <row r="35" spans="1:12" ht="9" customHeight="1">
      <c r="A35" s="42" t="s">
        <v>42</v>
      </c>
      <c r="B35" s="44">
        <v>2</v>
      </c>
      <c r="C35" s="44"/>
      <c r="D35" s="45">
        <v>0</v>
      </c>
      <c r="E35" s="45">
        <v>0</v>
      </c>
      <c r="F35" s="45">
        <v>0</v>
      </c>
      <c r="G35" s="45"/>
      <c r="H35" s="45">
        <v>1.1</v>
      </c>
      <c r="I35" s="45">
        <v>0</v>
      </c>
      <c r="J35" s="45">
        <v>0</v>
      </c>
      <c r="K35" s="45">
        <v>0</v>
      </c>
      <c r="L35" s="45">
        <f t="shared" si="3"/>
        <v>1.1</v>
      </c>
    </row>
    <row r="36" spans="1:12" ht="9">
      <c r="A36" s="42" t="s">
        <v>43</v>
      </c>
      <c r="B36" s="44">
        <v>6</v>
      </c>
      <c r="C36" s="44"/>
      <c r="D36" s="45">
        <v>0</v>
      </c>
      <c r="E36" s="45">
        <v>21</v>
      </c>
      <c r="F36" s="45">
        <v>0</v>
      </c>
      <c r="G36" s="45"/>
      <c r="H36" s="45">
        <v>3.8</v>
      </c>
      <c r="I36" s="45">
        <v>0</v>
      </c>
      <c r="J36" s="45">
        <v>0</v>
      </c>
      <c r="K36" s="45">
        <v>0</v>
      </c>
      <c r="L36" s="45">
        <f t="shared" si="3"/>
        <v>24.8</v>
      </c>
    </row>
    <row r="37" spans="1:12" ht="9">
      <c r="A37" s="42" t="s">
        <v>44</v>
      </c>
      <c r="B37" s="44">
        <v>4</v>
      </c>
      <c r="C37" s="44"/>
      <c r="D37" s="45">
        <v>2</v>
      </c>
      <c r="E37" s="45">
        <v>0</v>
      </c>
      <c r="F37" s="45">
        <v>0</v>
      </c>
      <c r="G37" s="45"/>
      <c r="H37" s="45">
        <v>2</v>
      </c>
      <c r="I37" s="45">
        <v>0</v>
      </c>
      <c r="J37" s="45">
        <v>0</v>
      </c>
      <c r="K37" s="45">
        <v>1</v>
      </c>
      <c r="L37" s="45">
        <f t="shared" si="3"/>
        <v>5</v>
      </c>
    </row>
    <row r="38" spans="1:12" ht="9">
      <c r="A38" s="26" t="s">
        <v>7</v>
      </c>
      <c r="B38" s="43">
        <v>95</v>
      </c>
      <c r="C38" s="43"/>
      <c r="D38" s="37">
        <v>5.9</v>
      </c>
      <c r="E38" s="37">
        <v>32.8</v>
      </c>
      <c r="F38" s="37">
        <v>6.3</v>
      </c>
      <c r="G38" s="37"/>
      <c r="H38" s="37">
        <v>109.4</v>
      </c>
      <c r="I38" s="37">
        <v>6.5</v>
      </c>
      <c r="J38" s="37">
        <v>46.3</v>
      </c>
      <c r="K38" s="37">
        <v>68.5</v>
      </c>
      <c r="L38" s="37">
        <f t="shared" si="3"/>
        <v>275.7</v>
      </c>
    </row>
    <row r="39" spans="1:12" ht="9">
      <c r="A39" s="32" t="s">
        <v>1</v>
      </c>
      <c r="B39" s="39">
        <f aca="true" t="shared" si="5" ref="B39:L39">B27+B28+B29+B38</f>
        <v>341</v>
      </c>
      <c r="C39" s="39"/>
      <c r="D39" s="46">
        <f t="shared" si="5"/>
        <v>22.4</v>
      </c>
      <c r="E39" s="46">
        <f t="shared" si="5"/>
        <v>156.5</v>
      </c>
      <c r="F39" s="46">
        <f t="shared" si="5"/>
        <v>11.5</v>
      </c>
      <c r="G39" s="46"/>
      <c r="H39" s="46">
        <f t="shared" si="5"/>
        <v>358.1</v>
      </c>
      <c r="I39" s="46">
        <f t="shared" si="5"/>
        <v>21.7</v>
      </c>
      <c r="J39" s="46">
        <f t="shared" si="5"/>
        <v>78.5</v>
      </c>
      <c r="K39" s="46">
        <f t="shared" si="5"/>
        <v>161.3</v>
      </c>
      <c r="L39" s="46">
        <f t="shared" si="5"/>
        <v>810</v>
      </c>
    </row>
    <row r="40" spans="1:12" ht="9">
      <c r="A40" s="4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31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9">
      <c r="A42" s="4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9">
      <c r="A43" s="26" t="s">
        <v>6</v>
      </c>
      <c r="B43" s="43">
        <v>0</v>
      </c>
      <c r="C43" s="43"/>
      <c r="D43" s="37">
        <v>0</v>
      </c>
      <c r="E43" s="37">
        <v>0</v>
      </c>
      <c r="F43" s="37">
        <v>0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0</v>
      </c>
    </row>
    <row r="44" spans="1:12" ht="9">
      <c r="A44" s="26" t="s">
        <v>32</v>
      </c>
      <c r="B44" s="43">
        <v>96</v>
      </c>
      <c r="C44" s="43"/>
      <c r="D44" s="37">
        <v>56</v>
      </c>
      <c r="E44" s="37">
        <v>31.3</v>
      </c>
      <c r="F44" s="37">
        <v>25</v>
      </c>
      <c r="G44" s="37"/>
      <c r="H44" s="37">
        <v>148.7</v>
      </c>
      <c r="I44" s="37">
        <v>0.4</v>
      </c>
      <c r="J44" s="37">
        <v>494.3</v>
      </c>
      <c r="K44" s="37">
        <v>21.5</v>
      </c>
      <c r="L44" s="37">
        <f aca="true" t="shared" si="6" ref="L44:L54">SUM(D44:K44)</f>
        <v>777.2</v>
      </c>
    </row>
    <row r="45" spans="1:12" ht="9">
      <c r="A45" s="26" t="s">
        <v>5</v>
      </c>
      <c r="B45" s="43">
        <f>SUM(B46:B53)</f>
        <v>74</v>
      </c>
      <c r="C45" s="43"/>
      <c r="D45" s="37">
        <f aca="true" t="shared" si="7" ref="D45:K45">SUM(D46:D53)</f>
        <v>21.7</v>
      </c>
      <c r="E45" s="37">
        <f t="shared" si="7"/>
        <v>1</v>
      </c>
      <c r="F45" s="37">
        <f t="shared" si="7"/>
        <v>2.1</v>
      </c>
      <c r="G45" s="37"/>
      <c r="H45" s="37">
        <f t="shared" si="7"/>
        <v>30.1</v>
      </c>
      <c r="I45" s="37">
        <f t="shared" si="7"/>
        <v>0</v>
      </c>
      <c r="J45" s="37">
        <f t="shared" si="7"/>
        <v>53</v>
      </c>
      <c r="K45" s="37">
        <f t="shared" si="7"/>
        <v>13.9</v>
      </c>
      <c r="L45" s="37">
        <f t="shared" si="6"/>
        <v>121.80000000000001</v>
      </c>
    </row>
    <row r="46" spans="1:12" ht="9">
      <c r="A46" s="42" t="s">
        <v>37</v>
      </c>
      <c r="B46" s="43">
        <v>2</v>
      </c>
      <c r="C46" s="43"/>
      <c r="D46" s="37">
        <v>0.5</v>
      </c>
      <c r="E46" s="37">
        <v>0</v>
      </c>
      <c r="F46" s="37">
        <v>0</v>
      </c>
      <c r="G46" s="37"/>
      <c r="H46" s="37">
        <v>0</v>
      </c>
      <c r="I46" s="37">
        <v>0</v>
      </c>
      <c r="J46" s="37">
        <v>4.3</v>
      </c>
      <c r="K46" s="37">
        <v>0</v>
      </c>
      <c r="L46" s="37">
        <f t="shared" si="6"/>
        <v>4.8</v>
      </c>
    </row>
    <row r="47" spans="1:12" ht="9">
      <c r="A47" s="42" t="s">
        <v>38</v>
      </c>
      <c r="B47" s="43">
        <v>12</v>
      </c>
      <c r="C47" s="43"/>
      <c r="D47" s="37">
        <v>2</v>
      </c>
      <c r="E47" s="37">
        <v>0</v>
      </c>
      <c r="F47" s="37">
        <v>0</v>
      </c>
      <c r="G47" s="37"/>
      <c r="H47" s="37">
        <v>24</v>
      </c>
      <c r="I47" s="37">
        <v>0</v>
      </c>
      <c r="J47" s="37">
        <v>4.1</v>
      </c>
      <c r="K47" s="37">
        <v>3</v>
      </c>
      <c r="L47" s="37">
        <f t="shared" si="6"/>
        <v>33.1</v>
      </c>
    </row>
    <row r="48" spans="1:12" ht="9">
      <c r="A48" s="42" t="s">
        <v>39</v>
      </c>
      <c r="B48" s="43">
        <v>12</v>
      </c>
      <c r="C48" s="43"/>
      <c r="D48" s="37">
        <v>3.7</v>
      </c>
      <c r="E48" s="37">
        <v>0</v>
      </c>
      <c r="F48" s="37">
        <v>0</v>
      </c>
      <c r="G48" s="37"/>
      <c r="H48" s="37">
        <v>3</v>
      </c>
      <c r="I48" s="37">
        <v>0</v>
      </c>
      <c r="J48" s="37">
        <v>18.5</v>
      </c>
      <c r="K48" s="37">
        <v>0</v>
      </c>
      <c r="L48" s="37">
        <f t="shared" si="6"/>
        <v>25.2</v>
      </c>
    </row>
    <row r="49" spans="1:12" ht="9">
      <c r="A49" s="42" t="s">
        <v>40</v>
      </c>
      <c r="B49" s="43">
        <v>1</v>
      </c>
      <c r="C49" s="43"/>
      <c r="D49" s="37">
        <v>0.1</v>
      </c>
      <c r="E49" s="37">
        <v>0</v>
      </c>
      <c r="F49" s="37">
        <v>0</v>
      </c>
      <c r="G49" s="37"/>
      <c r="H49" s="37">
        <v>0</v>
      </c>
      <c r="I49" s="37">
        <v>0</v>
      </c>
      <c r="J49" s="37">
        <v>0</v>
      </c>
      <c r="K49" s="37">
        <v>0</v>
      </c>
      <c r="L49" s="37">
        <f t="shared" si="6"/>
        <v>0.1</v>
      </c>
    </row>
    <row r="50" spans="1:12" ht="9">
      <c r="A50" s="42" t="s">
        <v>41</v>
      </c>
      <c r="B50" s="37">
        <v>0</v>
      </c>
      <c r="C50" s="37"/>
      <c r="D50" s="37">
        <v>0</v>
      </c>
      <c r="E50" s="37">
        <v>0</v>
      </c>
      <c r="F50" s="37">
        <v>0</v>
      </c>
      <c r="G50" s="37"/>
      <c r="H50" s="37">
        <v>0</v>
      </c>
      <c r="I50" s="37">
        <v>0</v>
      </c>
      <c r="J50" s="37">
        <v>0</v>
      </c>
      <c r="K50" s="37">
        <v>0</v>
      </c>
      <c r="L50" s="37">
        <f t="shared" si="6"/>
        <v>0</v>
      </c>
    </row>
    <row r="51" spans="1:12" ht="9">
      <c r="A51" s="42" t="s">
        <v>42</v>
      </c>
      <c r="B51" s="43">
        <v>5</v>
      </c>
      <c r="C51" s="43"/>
      <c r="D51" s="37">
        <v>0</v>
      </c>
      <c r="E51" s="37">
        <v>0</v>
      </c>
      <c r="F51" s="37">
        <v>0</v>
      </c>
      <c r="G51" s="37"/>
      <c r="H51" s="37">
        <v>2.5</v>
      </c>
      <c r="I51" s="37">
        <v>0</v>
      </c>
      <c r="J51" s="37">
        <v>1</v>
      </c>
      <c r="K51" s="37">
        <v>0.5</v>
      </c>
      <c r="L51" s="37">
        <f t="shared" si="6"/>
        <v>4</v>
      </c>
    </row>
    <row r="52" spans="1:12" ht="9">
      <c r="A52" s="42" t="s">
        <v>43</v>
      </c>
      <c r="B52" s="43">
        <v>30</v>
      </c>
      <c r="C52" s="43"/>
      <c r="D52" s="37">
        <v>5.9</v>
      </c>
      <c r="E52" s="37">
        <v>0</v>
      </c>
      <c r="F52" s="37">
        <v>2</v>
      </c>
      <c r="G52" s="37"/>
      <c r="H52" s="37">
        <v>0.3</v>
      </c>
      <c r="I52" s="37">
        <v>0</v>
      </c>
      <c r="J52" s="37">
        <v>17.1</v>
      </c>
      <c r="K52" s="37">
        <v>10.4</v>
      </c>
      <c r="L52" s="37">
        <f t="shared" si="6"/>
        <v>35.7</v>
      </c>
    </row>
    <row r="53" spans="1:12" ht="9">
      <c r="A53" s="42" t="s">
        <v>44</v>
      </c>
      <c r="B53" s="43">
        <v>12</v>
      </c>
      <c r="C53" s="43"/>
      <c r="D53" s="37">
        <v>9.5</v>
      </c>
      <c r="E53" s="37">
        <v>1</v>
      </c>
      <c r="F53" s="37">
        <v>0.1</v>
      </c>
      <c r="G53" s="37"/>
      <c r="H53" s="37">
        <v>0.3</v>
      </c>
      <c r="I53" s="37">
        <v>0</v>
      </c>
      <c r="J53" s="37">
        <v>8</v>
      </c>
      <c r="K53" s="37">
        <v>0</v>
      </c>
      <c r="L53" s="37">
        <f t="shared" si="6"/>
        <v>18.9</v>
      </c>
    </row>
    <row r="54" spans="1:12" ht="9">
      <c r="A54" s="26" t="s">
        <v>7</v>
      </c>
      <c r="B54" s="43">
        <v>19</v>
      </c>
      <c r="C54" s="43"/>
      <c r="D54" s="37">
        <v>3.1</v>
      </c>
      <c r="E54" s="37">
        <v>1.5</v>
      </c>
      <c r="F54" s="37">
        <v>1</v>
      </c>
      <c r="G54" s="37"/>
      <c r="H54" s="37">
        <v>7.1</v>
      </c>
      <c r="I54" s="37">
        <v>3</v>
      </c>
      <c r="J54" s="37">
        <v>10.1</v>
      </c>
      <c r="K54" s="37">
        <v>2</v>
      </c>
      <c r="L54" s="37">
        <f t="shared" si="6"/>
        <v>27.799999999999997</v>
      </c>
    </row>
    <row r="55" spans="1:12" ht="9">
      <c r="A55" s="32" t="s">
        <v>1</v>
      </c>
      <c r="B55" s="39">
        <f aca="true" t="shared" si="8" ref="B55:L55">B43+B44+B45+B54</f>
        <v>189</v>
      </c>
      <c r="C55" s="39"/>
      <c r="D55" s="46">
        <f t="shared" si="8"/>
        <v>80.8</v>
      </c>
      <c r="E55" s="46">
        <f t="shared" si="8"/>
        <v>33.8</v>
      </c>
      <c r="F55" s="46">
        <f t="shared" si="8"/>
        <v>28.1</v>
      </c>
      <c r="G55" s="46"/>
      <c r="H55" s="46">
        <f t="shared" si="8"/>
        <v>185.89999999999998</v>
      </c>
      <c r="I55" s="46">
        <f t="shared" si="8"/>
        <v>3.4</v>
      </c>
      <c r="J55" s="46">
        <f t="shared" si="8"/>
        <v>557.4</v>
      </c>
      <c r="K55" s="46">
        <f t="shared" si="8"/>
        <v>37.4</v>
      </c>
      <c r="L55" s="46">
        <f t="shared" si="8"/>
        <v>926.8</v>
      </c>
    </row>
    <row r="56" spans="1:12" ht="9">
      <c r="A56" s="1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3" ht="9">
      <c r="B57" s="2"/>
      <c r="C57" s="2"/>
    </row>
    <row r="58" spans="2:3" ht="9">
      <c r="B58" s="2"/>
      <c r="C58" s="2"/>
    </row>
    <row r="59" spans="1:12" ht="9">
      <c r="A59" s="15"/>
      <c r="D59" s="1"/>
      <c r="E59" s="1"/>
      <c r="F59" s="1"/>
      <c r="H59" s="1"/>
      <c r="I59" s="1"/>
      <c r="J59" s="1"/>
      <c r="K59" s="1"/>
      <c r="L59" s="1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</row>
    <row r="63" spans="1:12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</row>
    <row r="64" spans="1:12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</row>
    <row r="68" spans="4:12" ht="9">
      <c r="D68" s="1"/>
      <c r="E68" s="1"/>
      <c r="F68" s="1"/>
      <c r="G68" s="1"/>
      <c r="H68" s="1"/>
      <c r="I68" s="1"/>
      <c r="J68" s="1"/>
      <c r="K68" s="1"/>
      <c r="L68" s="1"/>
    </row>
    <row r="69" spans="2:12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</row>
    <row r="71" spans="1:12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</row>
    <row r="75" spans="1:12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</row>
    <row r="76" spans="1:12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</row>
    <row r="77" spans="1:12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2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</row>
    <row r="80" spans="2:12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2" ht="9">
      <c r="D84" s="1"/>
      <c r="E84" s="1"/>
      <c r="F84" s="1"/>
      <c r="G84" s="25"/>
      <c r="H84" s="1"/>
      <c r="I84" s="1"/>
      <c r="J84" s="1"/>
      <c r="K84" s="1"/>
      <c r="L84" s="25"/>
    </row>
    <row r="85" spans="2:12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</row>
    <row r="87" spans="1:12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</row>
    <row r="88" spans="1:12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</row>
    <row r="89" spans="1:12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</row>
    <row r="90" spans="1:12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</row>
    <row r="91" spans="1:12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</row>
    <row r="92" spans="1:12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</row>
    <row r="93" spans="1:12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2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2" ht="9"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9">
      <c r="A102" s="29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9">
      <c r="A103" s="29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">
      <c r="A104" s="2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9">
      <c r="A105" s="29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9">
      <c r="A106" s="2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</row>
    <row r="108" spans="1:12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</row>
    <row r="109" spans="1:12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A65:L65"/>
    <mergeCell ref="A81:L81"/>
    <mergeCell ref="A97:L97"/>
    <mergeCell ref="A9:L9"/>
    <mergeCell ref="A25:L25"/>
    <mergeCell ref="A41:L41"/>
    <mergeCell ref="L6:L7"/>
    <mergeCell ref="A5:A7"/>
    <mergeCell ref="D5:L5"/>
    <mergeCell ref="D6:F6"/>
    <mergeCell ref="H6:I6"/>
    <mergeCell ref="J6:J7"/>
    <mergeCell ref="K6:K7"/>
    <mergeCell ref="B5:B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B163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22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1:13" ht="9" customHeight="1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7"/>
    </row>
    <row r="11" spans="1:13" ht="9" customHeight="1">
      <c r="A11" s="26" t="s">
        <v>6</v>
      </c>
      <c r="B11" s="43">
        <v>0</v>
      </c>
      <c r="C11" s="43"/>
      <c r="D11" s="37">
        <v>0</v>
      </c>
      <c r="E11" s="37">
        <v>0</v>
      </c>
      <c r="F11" s="37">
        <v>0</v>
      </c>
      <c r="G11" s="37"/>
      <c r="H11" s="37">
        <v>0</v>
      </c>
      <c r="I11" s="37">
        <v>0</v>
      </c>
      <c r="J11" s="37">
        <v>0</v>
      </c>
      <c r="K11" s="37">
        <v>0</v>
      </c>
      <c r="L11" s="37">
        <f>SUM(D11:K11)</f>
        <v>0</v>
      </c>
      <c r="M11" s="47"/>
    </row>
    <row r="12" spans="1:13" ht="9" customHeight="1">
      <c r="A12" s="26" t="s">
        <v>32</v>
      </c>
      <c r="B12" s="43">
        <v>68</v>
      </c>
      <c r="C12" s="43"/>
      <c r="D12" s="37">
        <v>14.6</v>
      </c>
      <c r="E12" s="37">
        <v>95.9</v>
      </c>
      <c r="F12" s="37">
        <v>26</v>
      </c>
      <c r="G12" s="37"/>
      <c r="H12" s="37">
        <v>24.9</v>
      </c>
      <c r="I12" s="37">
        <v>0</v>
      </c>
      <c r="J12" s="37">
        <v>43.9</v>
      </c>
      <c r="K12" s="37">
        <v>118</v>
      </c>
      <c r="L12" s="37">
        <f aca="true" t="shared" si="0" ref="L12:L22">SUM(D12:K12)</f>
        <v>323.3</v>
      </c>
      <c r="M12" s="47"/>
    </row>
    <row r="13" spans="1:13" ht="9" customHeight="1">
      <c r="A13" s="26" t="s">
        <v>5</v>
      </c>
      <c r="B13" s="43">
        <f>SUM(B14:B21)</f>
        <v>43</v>
      </c>
      <c r="C13" s="43"/>
      <c r="D13" s="37">
        <f aca="true" t="shared" si="1" ref="D13:K13">SUM(D14:D21)</f>
        <v>4</v>
      </c>
      <c r="E13" s="37">
        <f t="shared" si="1"/>
        <v>17.1</v>
      </c>
      <c r="F13" s="37">
        <f t="shared" si="1"/>
        <v>5.5</v>
      </c>
      <c r="G13" s="37"/>
      <c r="H13" s="37">
        <f t="shared" si="1"/>
        <v>15</v>
      </c>
      <c r="I13" s="37">
        <f t="shared" si="1"/>
        <v>0</v>
      </c>
      <c r="J13" s="37">
        <f t="shared" si="1"/>
        <v>23.2</v>
      </c>
      <c r="K13" s="37">
        <f t="shared" si="1"/>
        <v>26</v>
      </c>
      <c r="L13" s="37">
        <f t="shared" si="0"/>
        <v>90.8</v>
      </c>
      <c r="M13" s="48"/>
    </row>
    <row r="14" spans="1:13" ht="9" customHeight="1">
      <c r="A14" s="42" t="s">
        <v>37</v>
      </c>
      <c r="B14" s="44">
        <v>1</v>
      </c>
      <c r="C14" s="44"/>
      <c r="D14" s="45">
        <v>0</v>
      </c>
      <c r="E14" s="45">
        <v>3.3</v>
      </c>
      <c r="F14" s="45">
        <v>0</v>
      </c>
      <c r="G14" s="45"/>
      <c r="H14" s="45">
        <v>0</v>
      </c>
      <c r="I14" s="45">
        <v>0</v>
      </c>
      <c r="J14" s="45">
        <v>0</v>
      </c>
      <c r="K14" s="45">
        <v>0</v>
      </c>
      <c r="L14" s="45">
        <f t="shared" si="0"/>
        <v>3.3</v>
      </c>
      <c r="M14" s="48"/>
    </row>
    <row r="15" spans="1:13" ht="9" customHeight="1">
      <c r="A15" s="42" t="s">
        <v>38</v>
      </c>
      <c r="B15" s="44">
        <v>19</v>
      </c>
      <c r="C15" s="44"/>
      <c r="D15" s="45">
        <v>2</v>
      </c>
      <c r="E15" s="45">
        <v>5.4</v>
      </c>
      <c r="F15" s="45">
        <v>0</v>
      </c>
      <c r="G15" s="45"/>
      <c r="H15" s="45">
        <v>13.7</v>
      </c>
      <c r="I15" s="45">
        <v>0</v>
      </c>
      <c r="J15" s="45">
        <v>16</v>
      </c>
      <c r="K15" s="45">
        <v>0.2</v>
      </c>
      <c r="L15" s="45">
        <f t="shared" si="0"/>
        <v>37.300000000000004</v>
      </c>
      <c r="M15" s="48"/>
    </row>
    <row r="16" spans="1:13" ht="9" customHeight="1">
      <c r="A16" s="42" t="s">
        <v>39</v>
      </c>
      <c r="B16" s="44">
        <v>0</v>
      </c>
      <c r="C16" s="44"/>
      <c r="D16" s="45">
        <v>0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</v>
      </c>
      <c r="L16" s="45">
        <f t="shared" si="0"/>
        <v>0</v>
      </c>
      <c r="M16" s="48"/>
    </row>
    <row r="17" spans="1:13" ht="9" customHeight="1">
      <c r="A17" s="42" t="s">
        <v>40</v>
      </c>
      <c r="B17" s="44">
        <v>0</v>
      </c>
      <c r="C17" s="44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4">
        <v>0</v>
      </c>
      <c r="C18" s="44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2</v>
      </c>
      <c r="C19" s="44"/>
      <c r="D19" s="45">
        <v>0</v>
      </c>
      <c r="E19" s="45">
        <v>2.5</v>
      </c>
      <c r="F19" s="45">
        <v>0</v>
      </c>
      <c r="G19" s="45"/>
      <c r="H19" s="45">
        <v>0</v>
      </c>
      <c r="I19" s="45">
        <v>0</v>
      </c>
      <c r="J19" s="45">
        <v>1</v>
      </c>
      <c r="K19" s="45">
        <v>0</v>
      </c>
      <c r="L19" s="45">
        <f t="shared" si="0"/>
        <v>3.5</v>
      </c>
      <c r="M19" s="48"/>
    </row>
    <row r="20" spans="1:13" ht="9" customHeight="1">
      <c r="A20" s="42" t="s">
        <v>43</v>
      </c>
      <c r="B20" s="44">
        <v>16</v>
      </c>
      <c r="C20" s="44"/>
      <c r="D20" s="45">
        <v>2</v>
      </c>
      <c r="E20" s="45">
        <v>5.4</v>
      </c>
      <c r="F20" s="45">
        <v>5.5</v>
      </c>
      <c r="G20" s="45"/>
      <c r="H20" s="45">
        <v>1</v>
      </c>
      <c r="I20" s="45">
        <v>0</v>
      </c>
      <c r="J20" s="45">
        <v>1.2</v>
      </c>
      <c r="K20" s="45">
        <v>5.8</v>
      </c>
      <c r="L20" s="45">
        <f t="shared" si="0"/>
        <v>20.9</v>
      </c>
      <c r="M20" s="48"/>
    </row>
    <row r="21" spans="1:28" s="15" customFormat="1" ht="9" customHeight="1">
      <c r="A21" s="42" t="s">
        <v>44</v>
      </c>
      <c r="B21" s="44">
        <v>5</v>
      </c>
      <c r="C21" s="44"/>
      <c r="D21" s="45">
        <v>0</v>
      </c>
      <c r="E21" s="45">
        <v>0.5</v>
      </c>
      <c r="F21" s="45">
        <v>0</v>
      </c>
      <c r="G21" s="45"/>
      <c r="H21" s="45">
        <v>0.3</v>
      </c>
      <c r="I21" s="45">
        <v>0</v>
      </c>
      <c r="J21" s="45">
        <v>5</v>
      </c>
      <c r="K21" s="45">
        <v>20</v>
      </c>
      <c r="L21" s="45">
        <f t="shared" si="0"/>
        <v>25.8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27</v>
      </c>
      <c r="C22" s="43"/>
      <c r="D22" s="37">
        <v>8.1</v>
      </c>
      <c r="E22" s="37">
        <v>9.7</v>
      </c>
      <c r="F22" s="37">
        <v>0</v>
      </c>
      <c r="G22" s="37"/>
      <c r="H22" s="37">
        <v>23.1</v>
      </c>
      <c r="I22" s="37">
        <v>0</v>
      </c>
      <c r="J22" s="37">
        <v>28.7</v>
      </c>
      <c r="K22" s="37">
        <v>2.1</v>
      </c>
      <c r="L22" s="37">
        <f t="shared" si="0"/>
        <v>71.69999999999999</v>
      </c>
      <c r="M22" s="49"/>
    </row>
    <row r="23" spans="1:12" ht="9" customHeight="1">
      <c r="A23" s="32" t="s">
        <v>1</v>
      </c>
      <c r="B23" s="39">
        <f aca="true" t="shared" si="2" ref="B23:L23">B11+B12+B13+B22</f>
        <v>138</v>
      </c>
      <c r="C23" s="39"/>
      <c r="D23" s="46">
        <f t="shared" si="2"/>
        <v>26.700000000000003</v>
      </c>
      <c r="E23" s="46">
        <f t="shared" si="2"/>
        <v>122.7</v>
      </c>
      <c r="F23" s="46">
        <f t="shared" si="2"/>
        <v>31.5</v>
      </c>
      <c r="G23" s="46"/>
      <c r="H23" s="46">
        <f t="shared" si="2"/>
        <v>63</v>
      </c>
      <c r="I23" s="46">
        <f t="shared" si="2"/>
        <v>0</v>
      </c>
      <c r="J23" s="46">
        <f t="shared" si="2"/>
        <v>95.8</v>
      </c>
      <c r="K23" s="46">
        <f t="shared" si="2"/>
        <v>146.1</v>
      </c>
      <c r="L23" s="46">
        <f t="shared" si="2"/>
        <v>485.8</v>
      </c>
    </row>
    <row r="24" spans="1:12" ht="9" customHeight="1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23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9" customHeight="1">
      <c r="A27" s="26" t="s">
        <v>6</v>
      </c>
      <c r="B27" s="43">
        <v>3</v>
      </c>
      <c r="C27" s="43"/>
      <c r="D27" s="37">
        <v>0</v>
      </c>
      <c r="E27" s="37">
        <v>3.2</v>
      </c>
      <c r="F27" s="37">
        <v>0</v>
      </c>
      <c r="G27" s="37"/>
      <c r="H27" s="37">
        <v>0</v>
      </c>
      <c r="I27" s="37">
        <v>0</v>
      </c>
      <c r="J27" s="37">
        <v>0</v>
      </c>
      <c r="K27" s="37">
        <v>0.3</v>
      </c>
      <c r="L27" s="37">
        <f>SUM(D27:K27)</f>
        <v>3.5</v>
      </c>
      <c r="M27" s="1"/>
    </row>
    <row r="28" spans="1:13" ht="9" customHeight="1">
      <c r="A28" s="26" t="s">
        <v>32</v>
      </c>
      <c r="B28" s="43">
        <v>643</v>
      </c>
      <c r="C28" s="43"/>
      <c r="D28" s="37">
        <v>691.6</v>
      </c>
      <c r="E28" s="37">
        <v>809.8</v>
      </c>
      <c r="F28" s="37">
        <v>174.1</v>
      </c>
      <c r="G28" s="37"/>
      <c r="H28" s="37">
        <v>1615.4</v>
      </c>
      <c r="I28" s="37">
        <v>79.7</v>
      </c>
      <c r="J28" s="37">
        <v>153.1</v>
      </c>
      <c r="K28" s="37">
        <v>141.1</v>
      </c>
      <c r="L28" s="37">
        <f aca="true" t="shared" si="3" ref="L28:L38">SUM(D28:K28)</f>
        <v>3664.7999999999997</v>
      </c>
      <c r="M28" s="1"/>
    </row>
    <row r="29" spans="1:12" ht="9" customHeight="1">
      <c r="A29" s="26" t="s">
        <v>5</v>
      </c>
      <c r="B29" s="43">
        <f>SUM(B30:B37)</f>
        <v>124</v>
      </c>
      <c r="C29" s="43"/>
      <c r="D29" s="37">
        <f aca="true" t="shared" si="4" ref="D29:K29">SUM(D30:D37)</f>
        <v>97.6</v>
      </c>
      <c r="E29" s="37">
        <f t="shared" si="4"/>
        <v>98.6</v>
      </c>
      <c r="F29" s="37">
        <f t="shared" si="4"/>
        <v>117.80000000000001</v>
      </c>
      <c r="G29" s="37"/>
      <c r="H29" s="37">
        <f t="shared" si="4"/>
        <v>161.70000000000002</v>
      </c>
      <c r="I29" s="37">
        <f t="shared" si="4"/>
        <v>15</v>
      </c>
      <c r="J29" s="37">
        <f t="shared" si="4"/>
        <v>61.6</v>
      </c>
      <c r="K29" s="37">
        <f t="shared" si="4"/>
        <v>3</v>
      </c>
      <c r="L29" s="37">
        <f t="shared" si="3"/>
        <v>555.3000000000001</v>
      </c>
    </row>
    <row r="30" spans="1:12" ht="9" customHeight="1">
      <c r="A30" s="42" t="s">
        <v>37</v>
      </c>
      <c r="B30" s="44">
        <v>3</v>
      </c>
      <c r="C30" s="44"/>
      <c r="D30" s="45">
        <v>55.3</v>
      </c>
      <c r="E30" s="45">
        <v>0</v>
      </c>
      <c r="F30" s="45">
        <v>0</v>
      </c>
      <c r="G30" s="45"/>
      <c r="H30" s="45">
        <v>7</v>
      </c>
      <c r="I30" s="45">
        <v>0</v>
      </c>
      <c r="J30" s="45">
        <v>0</v>
      </c>
      <c r="K30" s="45">
        <v>0</v>
      </c>
      <c r="L30" s="45">
        <f t="shared" si="3"/>
        <v>62.3</v>
      </c>
    </row>
    <row r="31" spans="1:12" ht="9" customHeight="1">
      <c r="A31" s="42" t="s">
        <v>38</v>
      </c>
      <c r="B31" s="44">
        <v>60</v>
      </c>
      <c r="C31" s="44"/>
      <c r="D31" s="45">
        <v>32</v>
      </c>
      <c r="E31" s="45">
        <v>74.5</v>
      </c>
      <c r="F31" s="45">
        <v>110.2</v>
      </c>
      <c r="G31" s="45"/>
      <c r="H31" s="45">
        <v>130.3</v>
      </c>
      <c r="I31" s="45">
        <v>15</v>
      </c>
      <c r="J31" s="45">
        <v>52.9</v>
      </c>
      <c r="K31" s="45">
        <v>3</v>
      </c>
      <c r="L31" s="45">
        <f t="shared" si="3"/>
        <v>417.9</v>
      </c>
    </row>
    <row r="32" spans="1:12" ht="9" customHeight="1">
      <c r="A32" s="42" t="s">
        <v>39</v>
      </c>
      <c r="B32" s="45">
        <v>0</v>
      </c>
      <c r="C32" s="45"/>
      <c r="D32" s="45">
        <v>0</v>
      </c>
      <c r="E32" s="45">
        <v>0</v>
      </c>
      <c r="F32" s="45">
        <v>0</v>
      </c>
      <c r="G32" s="45"/>
      <c r="H32" s="45">
        <v>0</v>
      </c>
      <c r="I32" s="45">
        <v>0</v>
      </c>
      <c r="J32" s="45">
        <v>0</v>
      </c>
      <c r="K32" s="45">
        <v>0</v>
      </c>
      <c r="L32" s="45">
        <f t="shared" si="3"/>
        <v>0</v>
      </c>
    </row>
    <row r="33" spans="1:12" ht="9" customHeight="1">
      <c r="A33" s="42" t="s">
        <v>40</v>
      </c>
      <c r="B33" s="45">
        <v>0</v>
      </c>
      <c r="C33" s="45"/>
      <c r="D33" s="45">
        <v>0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45">
        <f t="shared" si="3"/>
        <v>0</v>
      </c>
    </row>
    <row r="34" spans="1:12" ht="9" customHeight="1">
      <c r="A34" s="42" t="s">
        <v>41</v>
      </c>
      <c r="B34" s="44">
        <v>2</v>
      </c>
      <c r="C34" s="44"/>
      <c r="D34" s="45">
        <v>0.7</v>
      </c>
      <c r="E34" s="45">
        <v>0</v>
      </c>
      <c r="F34" s="45">
        <v>0</v>
      </c>
      <c r="G34" s="45"/>
      <c r="H34" s="45">
        <v>0.3</v>
      </c>
      <c r="I34" s="45">
        <v>0</v>
      </c>
      <c r="J34" s="45">
        <v>0</v>
      </c>
      <c r="K34" s="45">
        <v>0</v>
      </c>
      <c r="L34" s="45">
        <f t="shared" si="3"/>
        <v>1</v>
      </c>
    </row>
    <row r="35" spans="1:12" ht="9" customHeight="1">
      <c r="A35" s="42" t="s">
        <v>42</v>
      </c>
      <c r="B35" s="44">
        <v>6</v>
      </c>
      <c r="C35" s="44"/>
      <c r="D35" s="45">
        <v>3</v>
      </c>
      <c r="E35" s="45">
        <v>2.2</v>
      </c>
      <c r="F35" s="45">
        <v>0.4</v>
      </c>
      <c r="G35" s="45"/>
      <c r="H35" s="45">
        <v>0</v>
      </c>
      <c r="I35" s="45">
        <v>0</v>
      </c>
      <c r="J35" s="45">
        <v>0</v>
      </c>
      <c r="K35" s="45">
        <v>0</v>
      </c>
      <c r="L35" s="45">
        <f t="shared" si="3"/>
        <v>5.6000000000000005</v>
      </c>
    </row>
    <row r="36" spans="1:12" ht="9">
      <c r="A36" s="42" t="s">
        <v>43</v>
      </c>
      <c r="B36" s="44">
        <v>43</v>
      </c>
      <c r="C36" s="44"/>
      <c r="D36" s="45">
        <v>4.6</v>
      </c>
      <c r="E36" s="45">
        <v>17.9</v>
      </c>
      <c r="F36" s="45">
        <v>2.2</v>
      </c>
      <c r="G36" s="45"/>
      <c r="H36" s="45">
        <v>14.6</v>
      </c>
      <c r="I36" s="45">
        <v>0</v>
      </c>
      <c r="J36" s="45">
        <v>8</v>
      </c>
      <c r="K36" s="45">
        <v>0</v>
      </c>
      <c r="L36" s="45">
        <f t="shared" si="3"/>
        <v>47.3</v>
      </c>
    </row>
    <row r="37" spans="1:12" ht="9">
      <c r="A37" s="42" t="s">
        <v>44</v>
      </c>
      <c r="B37" s="44">
        <v>10</v>
      </c>
      <c r="C37" s="44"/>
      <c r="D37" s="45">
        <v>2</v>
      </c>
      <c r="E37" s="45">
        <v>4</v>
      </c>
      <c r="F37" s="45">
        <v>5</v>
      </c>
      <c r="G37" s="45"/>
      <c r="H37" s="45">
        <v>9.5</v>
      </c>
      <c r="I37" s="45">
        <v>0</v>
      </c>
      <c r="J37" s="45">
        <v>0.7</v>
      </c>
      <c r="K37" s="45" t="s">
        <v>33</v>
      </c>
      <c r="L37" s="45">
        <f t="shared" si="3"/>
        <v>21.2</v>
      </c>
    </row>
    <row r="38" spans="1:12" ht="9">
      <c r="A38" s="26" t="s">
        <v>7</v>
      </c>
      <c r="B38" s="43">
        <v>123</v>
      </c>
      <c r="C38" s="43"/>
      <c r="D38" s="37">
        <v>11.6</v>
      </c>
      <c r="E38" s="37">
        <v>152.1</v>
      </c>
      <c r="F38" s="37">
        <v>47</v>
      </c>
      <c r="G38" s="37"/>
      <c r="H38" s="37">
        <v>383.4</v>
      </c>
      <c r="I38" s="37">
        <v>3</v>
      </c>
      <c r="J38" s="37">
        <v>9</v>
      </c>
      <c r="K38" s="37">
        <v>99</v>
      </c>
      <c r="L38" s="37">
        <f t="shared" si="3"/>
        <v>705.0999999999999</v>
      </c>
    </row>
    <row r="39" spans="1:12" ht="9">
      <c r="A39" s="32" t="s">
        <v>1</v>
      </c>
      <c r="B39" s="39">
        <f aca="true" t="shared" si="5" ref="B39:L39">B27+B28+B29+B38</f>
        <v>893</v>
      </c>
      <c r="C39" s="39"/>
      <c r="D39" s="46">
        <f t="shared" si="5"/>
        <v>800.8000000000001</v>
      </c>
      <c r="E39" s="46">
        <f t="shared" si="5"/>
        <v>1063.7</v>
      </c>
      <c r="F39" s="46">
        <f t="shared" si="5"/>
        <v>338.9</v>
      </c>
      <c r="G39" s="46"/>
      <c r="H39" s="46">
        <f t="shared" si="5"/>
        <v>2160.5</v>
      </c>
      <c r="I39" s="46">
        <f t="shared" si="5"/>
        <v>97.7</v>
      </c>
      <c r="J39" s="46">
        <f t="shared" si="5"/>
        <v>223.7</v>
      </c>
      <c r="K39" s="46">
        <f t="shared" si="5"/>
        <v>243.4</v>
      </c>
      <c r="L39" s="46">
        <f t="shared" si="5"/>
        <v>4928.699999999999</v>
      </c>
    </row>
    <row r="40" spans="1:12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24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2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9">
      <c r="A43" s="26" t="s">
        <v>6</v>
      </c>
      <c r="B43" s="43">
        <v>5</v>
      </c>
      <c r="C43" s="43"/>
      <c r="D43" s="37">
        <v>20</v>
      </c>
      <c r="E43" s="37">
        <v>2</v>
      </c>
      <c r="F43" s="37">
        <v>7</v>
      </c>
      <c r="G43" s="37"/>
      <c r="H43" s="37">
        <v>0</v>
      </c>
      <c r="I43" s="37">
        <v>0</v>
      </c>
      <c r="J43" s="37">
        <v>0</v>
      </c>
      <c r="K43" s="37">
        <v>0</v>
      </c>
      <c r="L43" s="37">
        <f>SUM(D43:K43)</f>
        <v>29</v>
      </c>
    </row>
    <row r="44" spans="1:12" ht="9">
      <c r="A44" s="26" t="s">
        <v>32</v>
      </c>
      <c r="B44" s="43">
        <v>131</v>
      </c>
      <c r="C44" s="43"/>
      <c r="D44" s="37">
        <v>313.8</v>
      </c>
      <c r="E44" s="37">
        <v>125.6</v>
      </c>
      <c r="F44" s="37">
        <v>75</v>
      </c>
      <c r="G44" s="37"/>
      <c r="H44" s="37">
        <v>171.7</v>
      </c>
      <c r="I44" s="37">
        <v>0.3</v>
      </c>
      <c r="J44" s="37">
        <v>414.4</v>
      </c>
      <c r="K44" s="37">
        <v>5.5</v>
      </c>
      <c r="L44" s="37">
        <f aca="true" t="shared" si="6" ref="L44:L54">SUM(D44:K44)</f>
        <v>1106.2999999999997</v>
      </c>
    </row>
    <row r="45" spans="1:12" ht="9">
      <c r="A45" s="26" t="s">
        <v>5</v>
      </c>
      <c r="B45" s="43">
        <f>SUM(B46:B53)</f>
        <v>24</v>
      </c>
      <c r="C45" s="43"/>
      <c r="D45" s="37">
        <f aca="true" t="shared" si="7" ref="D45:K45">SUM(D46:D53)</f>
        <v>15.5</v>
      </c>
      <c r="E45" s="37">
        <f t="shared" si="7"/>
        <v>23</v>
      </c>
      <c r="F45" s="37">
        <f t="shared" si="7"/>
        <v>20.1</v>
      </c>
      <c r="G45" s="37"/>
      <c r="H45" s="37">
        <f t="shared" si="7"/>
        <v>0.2</v>
      </c>
      <c r="I45" s="37">
        <f t="shared" si="7"/>
        <v>0</v>
      </c>
      <c r="J45" s="37">
        <f t="shared" si="7"/>
        <v>73.5</v>
      </c>
      <c r="K45" s="37">
        <f t="shared" si="7"/>
        <v>0.5</v>
      </c>
      <c r="L45" s="37">
        <f t="shared" si="6"/>
        <v>132.8</v>
      </c>
    </row>
    <row r="46" spans="1:12" ht="9">
      <c r="A46" s="42" t="s">
        <v>37</v>
      </c>
      <c r="B46" s="43">
        <v>1</v>
      </c>
      <c r="C46" s="43"/>
      <c r="D46" s="37">
        <v>0</v>
      </c>
      <c r="E46" s="37">
        <v>0</v>
      </c>
      <c r="F46" s="37">
        <v>20</v>
      </c>
      <c r="G46" s="37"/>
      <c r="H46" s="37">
        <v>0</v>
      </c>
      <c r="I46" s="37">
        <v>0</v>
      </c>
      <c r="J46" s="37">
        <v>0</v>
      </c>
      <c r="K46" s="37">
        <v>0</v>
      </c>
      <c r="L46" s="37">
        <f t="shared" si="6"/>
        <v>20</v>
      </c>
    </row>
    <row r="47" spans="1:12" ht="9">
      <c r="A47" s="42" t="s">
        <v>38</v>
      </c>
      <c r="B47" s="43">
        <v>10</v>
      </c>
      <c r="C47" s="43"/>
      <c r="D47" s="37">
        <v>15.5</v>
      </c>
      <c r="E47" s="37">
        <v>23</v>
      </c>
      <c r="F47" s="37">
        <v>0</v>
      </c>
      <c r="G47" s="37"/>
      <c r="H47" s="37">
        <v>0.2</v>
      </c>
      <c r="I47" s="37">
        <v>0</v>
      </c>
      <c r="J47" s="37">
        <v>48</v>
      </c>
      <c r="K47" s="37">
        <v>0.5</v>
      </c>
      <c r="L47" s="37">
        <f t="shared" si="6"/>
        <v>87.2</v>
      </c>
    </row>
    <row r="48" spans="1:12" ht="9">
      <c r="A48" s="42" t="s">
        <v>39</v>
      </c>
      <c r="B48" s="37">
        <v>0</v>
      </c>
      <c r="C48" s="37"/>
      <c r="D48" s="37">
        <v>0</v>
      </c>
      <c r="E48" s="37">
        <v>0</v>
      </c>
      <c r="F48" s="37">
        <v>0</v>
      </c>
      <c r="G48" s="37"/>
      <c r="H48" s="37">
        <v>0</v>
      </c>
      <c r="I48" s="37">
        <v>0</v>
      </c>
      <c r="J48" s="37">
        <v>0</v>
      </c>
      <c r="K48" s="37">
        <v>0</v>
      </c>
      <c r="L48" s="37">
        <f t="shared" si="6"/>
        <v>0</v>
      </c>
    </row>
    <row r="49" spans="1:12" ht="9">
      <c r="A49" s="42" t="s">
        <v>40</v>
      </c>
      <c r="B49" s="37">
        <v>0</v>
      </c>
      <c r="C49" s="37"/>
      <c r="D49" s="37">
        <v>0</v>
      </c>
      <c r="E49" s="37">
        <v>0</v>
      </c>
      <c r="F49" s="37">
        <v>0</v>
      </c>
      <c r="G49" s="37"/>
      <c r="H49" s="37">
        <v>0</v>
      </c>
      <c r="I49" s="37">
        <v>0</v>
      </c>
      <c r="J49" s="37">
        <v>0</v>
      </c>
      <c r="K49" s="37">
        <v>0</v>
      </c>
      <c r="L49" s="37">
        <f t="shared" si="6"/>
        <v>0</v>
      </c>
    </row>
    <row r="50" spans="1:12" ht="9">
      <c r="A50" s="42" t="s">
        <v>41</v>
      </c>
      <c r="B50" s="37">
        <v>0</v>
      </c>
      <c r="C50" s="37"/>
      <c r="D50" s="37">
        <v>0</v>
      </c>
      <c r="E50" s="37">
        <v>0</v>
      </c>
      <c r="F50" s="37">
        <v>0</v>
      </c>
      <c r="G50" s="37"/>
      <c r="H50" s="37">
        <v>0</v>
      </c>
      <c r="I50" s="37">
        <v>0</v>
      </c>
      <c r="J50" s="37">
        <v>0</v>
      </c>
      <c r="K50" s="37">
        <v>0</v>
      </c>
      <c r="L50" s="37">
        <f t="shared" si="6"/>
        <v>0</v>
      </c>
    </row>
    <row r="51" spans="1:12" ht="9">
      <c r="A51" s="42" t="s">
        <v>42</v>
      </c>
      <c r="B51" s="43">
        <v>4</v>
      </c>
      <c r="C51" s="43"/>
      <c r="D51" s="37">
        <v>0</v>
      </c>
      <c r="E51" s="37">
        <v>0</v>
      </c>
      <c r="F51" s="37">
        <v>0</v>
      </c>
      <c r="G51" s="37"/>
      <c r="H51" s="37">
        <v>0</v>
      </c>
      <c r="I51" s="37">
        <v>0</v>
      </c>
      <c r="J51" s="37">
        <v>0</v>
      </c>
      <c r="K51" s="37">
        <v>0</v>
      </c>
      <c r="L51" s="37">
        <f t="shared" si="6"/>
        <v>0</v>
      </c>
    </row>
    <row r="52" spans="1:12" ht="9">
      <c r="A52" s="42" t="s">
        <v>43</v>
      </c>
      <c r="B52" s="43">
        <v>5</v>
      </c>
      <c r="C52" s="43"/>
      <c r="D52" s="37">
        <v>0</v>
      </c>
      <c r="E52" s="37">
        <v>0</v>
      </c>
      <c r="F52" s="37">
        <v>0.1</v>
      </c>
      <c r="G52" s="37"/>
      <c r="H52" s="37">
        <v>0</v>
      </c>
      <c r="I52" s="37">
        <v>0</v>
      </c>
      <c r="J52" s="37">
        <v>15</v>
      </c>
      <c r="K52" s="37">
        <v>0</v>
      </c>
      <c r="L52" s="37">
        <f t="shared" si="6"/>
        <v>15.1</v>
      </c>
    </row>
    <row r="53" spans="1:12" ht="9">
      <c r="A53" s="42" t="s">
        <v>44</v>
      </c>
      <c r="B53" s="43">
        <v>4</v>
      </c>
      <c r="C53" s="43"/>
      <c r="D53" s="37">
        <v>0</v>
      </c>
      <c r="E53" s="37">
        <v>0</v>
      </c>
      <c r="F53" s="37">
        <v>0</v>
      </c>
      <c r="G53" s="37"/>
      <c r="H53" s="37">
        <v>0</v>
      </c>
      <c r="I53" s="37">
        <v>0</v>
      </c>
      <c r="J53" s="37">
        <v>10.5</v>
      </c>
      <c r="K53" s="37">
        <v>0</v>
      </c>
      <c r="L53" s="37">
        <f t="shared" si="6"/>
        <v>10.5</v>
      </c>
    </row>
    <row r="54" spans="1:12" ht="9">
      <c r="A54" s="26" t="s">
        <v>7</v>
      </c>
      <c r="B54" s="43">
        <v>18</v>
      </c>
      <c r="C54" s="43"/>
      <c r="D54" s="37">
        <v>2</v>
      </c>
      <c r="E54" s="37">
        <v>11.7</v>
      </c>
      <c r="F54" s="37">
        <v>1</v>
      </c>
      <c r="G54" s="37"/>
      <c r="H54" s="37">
        <v>0.7</v>
      </c>
      <c r="I54" s="37">
        <v>0</v>
      </c>
      <c r="J54" s="37">
        <v>1.3</v>
      </c>
      <c r="K54" s="37">
        <v>0</v>
      </c>
      <c r="L54" s="37">
        <f t="shared" si="6"/>
        <v>16.7</v>
      </c>
    </row>
    <row r="55" spans="1:12" ht="9">
      <c r="A55" s="32" t="s">
        <v>1</v>
      </c>
      <c r="B55" s="39">
        <f aca="true" t="shared" si="8" ref="B55:L55">B43+B44+B45+B54</f>
        <v>178</v>
      </c>
      <c r="C55" s="39"/>
      <c r="D55" s="46">
        <f t="shared" si="8"/>
        <v>351.3</v>
      </c>
      <c r="E55" s="46">
        <f t="shared" si="8"/>
        <v>162.29999999999998</v>
      </c>
      <c r="F55" s="46">
        <f t="shared" si="8"/>
        <v>103.1</v>
      </c>
      <c r="G55" s="46"/>
      <c r="H55" s="46">
        <f t="shared" si="8"/>
        <v>172.59999999999997</v>
      </c>
      <c r="I55" s="46">
        <f t="shared" si="8"/>
        <v>0.3</v>
      </c>
      <c r="J55" s="46">
        <f t="shared" si="8"/>
        <v>489.2</v>
      </c>
      <c r="K55" s="46">
        <f t="shared" si="8"/>
        <v>6</v>
      </c>
      <c r="L55" s="46">
        <f t="shared" si="8"/>
        <v>1284.7999999999997</v>
      </c>
    </row>
    <row r="56" spans="1:12" ht="9">
      <c r="A56" s="1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9">
      <c r="A57" s="1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3" ht="9">
      <c r="A58" s="11"/>
      <c r="B58" s="2"/>
      <c r="C58" s="2"/>
    </row>
    <row r="59" spans="2:12" ht="12.75">
      <c r="B59" s="2"/>
      <c r="C59" s="2"/>
      <c r="J59" s="5"/>
      <c r="K59" s="5"/>
      <c r="L59" s="5"/>
    </row>
    <row r="60" spans="1:12" ht="9">
      <c r="A60" s="15"/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D61" s="1"/>
      <c r="E61" s="1"/>
      <c r="F61" s="1"/>
      <c r="H61" s="1"/>
      <c r="I61" s="1"/>
      <c r="J61" s="1"/>
      <c r="K61" s="1"/>
      <c r="L61" s="1"/>
    </row>
    <row r="62" spans="1:12" ht="9">
      <c r="A62" s="54"/>
      <c r="B62" s="17"/>
      <c r="C62" s="17"/>
      <c r="D62" s="17"/>
      <c r="E62" s="17"/>
      <c r="F62" s="17"/>
      <c r="G62" s="10"/>
      <c r="H62" s="17"/>
      <c r="I62" s="17"/>
      <c r="J62" s="17"/>
      <c r="K62" s="17"/>
      <c r="L62" s="17"/>
    </row>
    <row r="63" spans="1:12" ht="9">
      <c r="A63" s="54"/>
      <c r="B63" s="17"/>
      <c r="C63" s="17"/>
      <c r="D63" s="17"/>
      <c r="E63" s="17"/>
      <c r="F63" s="17"/>
      <c r="G63" s="10"/>
      <c r="H63" s="17"/>
      <c r="I63" s="17"/>
      <c r="J63" s="17"/>
      <c r="K63" s="17"/>
      <c r="L63" s="17"/>
    </row>
    <row r="64" spans="1:12" ht="9">
      <c r="A64" s="1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9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9">
      <c r="A66" s="1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9">
      <c r="A67" s="17"/>
      <c r="B67" s="17"/>
      <c r="C67" s="17"/>
      <c r="D67" s="17"/>
      <c r="E67" s="17"/>
      <c r="F67" s="17"/>
      <c r="G67" s="10"/>
      <c r="H67" s="17"/>
      <c r="I67" s="17"/>
      <c r="J67" s="17"/>
      <c r="K67" s="17"/>
      <c r="L67" s="17"/>
    </row>
    <row r="68" spans="4:12" ht="9">
      <c r="D68" s="1"/>
      <c r="E68" s="1"/>
      <c r="F68" s="1"/>
      <c r="G68" s="1"/>
      <c r="H68" s="1"/>
      <c r="I68" s="1"/>
      <c r="J68" s="1"/>
      <c r="K68" s="1"/>
      <c r="L68" s="1"/>
    </row>
    <row r="69" spans="2:12" ht="9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9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29"/>
      <c r="L70" s="29"/>
    </row>
    <row r="71" spans="1:12" ht="9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9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29"/>
    </row>
    <row r="75" spans="1:12" ht="9">
      <c r="A75" s="29"/>
      <c r="B75" s="29"/>
      <c r="C75" s="29"/>
      <c r="D75" s="29"/>
      <c r="E75" s="30"/>
      <c r="F75" s="29"/>
      <c r="G75" s="29"/>
      <c r="H75" s="30"/>
      <c r="I75" s="30"/>
      <c r="J75" s="30"/>
      <c r="K75" s="30"/>
      <c r="L75" s="29"/>
    </row>
    <row r="76" spans="1:12" ht="9">
      <c r="A76" s="29"/>
      <c r="B76" s="29"/>
      <c r="C76" s="29"/>
      <c r="D76" s="29"/>
      <c r="E76" s="29"/>
      <c r="F76" s="30"/>
      <c r="G76" s="29"/>
      <c r="H76" s="29"/>
      <c r="I76" s="30"/>
      <c r="J76" s="30"/>
      <c r="K76" s="30"/>
      <c r="L76" s="29"/>
    </row>
    <row r="77" spans="1:12" ht="9">
      <c r="A77" s="29"/>
      <c r="B77" s="29"/>
      <c r="C77" s="29"/>
      <c r="D77" s="29"/>
      <c r="E77" s="30"/>
      <c r="F77" s="30"/>
      <c r="G77" s="29"/>
      <c r="H77" s="29"/>
      <c r="I77" s="30"/>
      <c r="J77" s="30"/>
      <c r="K77" s="30"/>
      <c r="L77" s="29"/>
    </row>
    <row r="78" spans="4:12" ht="9">
      <c r="D78" s="1"/>
      <c r="E78" s="1"/>
      <c r="F78" s="1"/>
      <c r="H78" s="1"/>
      <c r="I78" s="1"/>
      <c r="J78" s="1"/>
      <c r="K78" s="1"/>
      <c r="L78" s="1"/>
    </row>
    <row r="79" spans="1:12" ht="9">
      <c r="A79" s="15"/>
      <c r="B79" s="15"/>
      <c r="C79" s="15"/>
      <c r="D79" s="15"/>
      <c r="E79" s="15"/>
      <c r="F79" s="15"/>
      <c r="G79" s="33"/>
      <c r="H79" s="15"/>
      <c r="I79" s="15"/>
      <c r="J79" s="15"/>
      <c r="K79" s="15"/>
      <c r="L79" s="15"/>
    </row>
    <row r="80" spans="2:12" ht="9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9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3" ht="9">
      <c r="B82" s="2"/>
      <c r="C82" s="2"/>
    </row>
    <row r="83" spans="4:12" ht="9">
      <c r="D83" s="1"/>
      <c r="E83" s="1"/>
      <c r="F83" s="1"/>
      <c r="H83" s="1"/>
      <c r="I83" s="1"/>
      <c r="J83" s="1"/>
      <c r="K83" s="1"/>
      <c r="L83" s="1"/>
    </row>
    <row r="84" spans="4:12" ht="9">
      <c r="D84" s="1"/>
      <c r="E84" s="1"/>
      <c r="F84" s="1"/>
      <c r="G84" s="25"/>
      <c r="H84" s="1"/>
      <c r="I84" s="1"/>
      <c r="J84" s="1"/>
      <c r="K84" s="1"/>
      <c r="L84" s="25"/>
    </row>
    <row r="85" spans="2:12" ht="9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9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29"/>
      <c r="L86" s="29"/>
    </row>
    <row r="87" spans="1:12" ht="9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29"/>
    </row>
    <row r="88" spans="1:12" ht="9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9"/>
    </row>
    <row r="89" spans="1:12" ht="9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29"/>
    </row>
    <row r="90" spans="1:12" ht="9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9"/>
    </row>
    <row r="91" spans="1:12" ht="9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9"/>
    </row>
    <row r="92" spans="1:12" ht="9">
      <c r="A92" s="29"/>
      <c r="B92" s="29"/>
      <c r="C92" s="29"/>
      <c r="D92" s="30"/>
      <c r="E92" s="30"/>
      <c r="F92" s="30"/>
      <c r="G92" s="29"/>
      <c r="H92" s="29"/>
      <c r="I92" s="30"/>
      <c r="J92" s="30"/>
      <c r="K92" s="30"/>
      <c r="L92" s="29"/>
    </row>
    <row r="93" spans="1:12" ht="9">
      <c r="A93" s="29"/>
      <c r="B93" s="29"/>
      <c r="C93" s="29"/>
      <c r="D93" s="30"/>
      <c r="E93" s="30"/>
      <c r="F93" s="30"/>
      <c r="G93" s="29"/>
      <c r="H93" s="29"/>
      <c r="I93" s="30"/>
      <c r="J93" s="30"/>
      <c r="K93" s="30"/>
      <c r="L93" s="29"/>
    </row>
    <row r="94" spans="4:12" ht="9">
      <c r="D94" s="1"/>
      <c r="E94" s="1"/>
      <c r="F94" s="1"/>
      <c r="H94" s="1"/>
      <c r="I94" s="1"/>
      <c r="J94" s="1"/>
      <c r="K94" s="1"/>
      <c r="L94" s="1"/>
    </row>
    <row r="95" spans="1:12" ht="9">
      <c r="A95" s="15"/>
      <c r="D95" s="1"/>
      <c r="E95" s="1"/>
      <c r="F95" s="1"/>
      <c r="H95" s="1"/>
      <c r="I95" s="1"/>
      <c r="J95" s="1"/>
      <c r="K95" s="1"/>
      <c r="L95" s="1"/>
    </row>
    <row r="96" spans="2:12" ht="9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9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2:3" ht="9">
      <c r="B98" s="2"/>
      <c r="C98" s="2"/>
    </row>
    <row r="99" spans="4:12" ht="9">
      <c r="D99" s="1"/>
      <c r="E99" s="1"/>
      <c r="F99" s="1"/>
      <c r="H99" s="1"/>
      <c r="I99" s="1"/>
      <c r="J99" s="1"/>
      <c r="K99" s="1"/>
      <c r="L99" s="1"/>
    </row>
    <row r="100" spans="4:12" ht="9"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9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9">
      <c r="A102" s="29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9">
      <c r="A103" s="29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">
      <c r="A104" s="29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9">
      <c r="A105" s="29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9">
      <c r="A106" s="29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9">
      <c r="A107" s="29"/>
      <c r="D107" s="1"/>
      <c r="E107" s="26"/>
      <c r="F107" s="26"/>
      <c r="G107" s="26"/>
      <c r="H107" s="26"/>
      <c r="I107" s="26"/>
      <c r="J107" s="26"/>
      <c r="K107" s="26"/>
      <c r="L107" s="26"/>
    </row>
    <row r="108" spans="1:12" ht="9">
      <c r="A108" s="29"/>
      <c r="D108" s="1"/>
      <c r="E108" s="26"/>
      <c r="F108" s="26"/>
      <c r="G108" s="26"/>
      <c r="H108" s="26"/>
      <c r="I108" s="26"/>
      <c r="J108" s="26"/>
      <c r="K108" s="26"/>
      <c r="L108" s="26"/>
    </row>
    <row r="109" spans="1:12" ht="9">
      <c r="A109" s="29"/>
      <c r="D109" s="28"/>
      <c r="E109" s="26"/>
      <c r="F109" s="26"/>
      <c r="G109" s="26"/>
      <c r="H109" s="28"/>
      <c r="I109" s="26"/>
      <c r="J109" s="26"/>
      <c r="K109" s="26"/>
      <c r="L109" s="28"/>
    </row>
    <row r="110" spans="4:12" ht="9">
      <c r="D110" s="1"/>
      <c r="E110" s="1"/>
      <c r="F110" s="1"/>
      <c r="H110" s="1"/>
      <c r="I110" s="1"/>
      <c r="J110" s="1"/>
      <c r="K110" s="1"/>
      <c r="L110" s="1"/>
    </row>
    <row r="111" spans="1:12" ht="9">
      <c r="A111" s="15"/>
      <c r="D111" s="1"/>
      <c r="E111" s="1"/>
      <c r="F111" s="1"/>
      <c r="H111" s="1"/>
      <c r="I111" s="1"/>
      <c r="J111" s="1"/>
      <c r="K111" s="1"/>
      <c r="L111" s="1"/>
    </row>
    <row r="112" spans="1:12" ht="9">
      <c r="A112" s="1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9">
      <c r="A113" s="1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>
      <c r="A114" s="1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9">
      <c r="A115" s="1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  <row r="146" spans="2:3" ht="9">
      <c r="B146" s="2"/>
      <c r="C146" s="2"/>
    </row>
    <row r="147" spans="2:3" ht="9">
      <c r="B147" s="2"/>
      <c r="C147" s="2"/>
    </row>
    <row r="148" spans="2:3" ht="9">
      <c r="B148" s="2"/>
      <c r="C148" s="2"/>
    </row>
    <row r="149" spans="2:3" ht="9">
      <c r="B149" s="2"/>
      <c r="C149" s="2"/>
    </row>
    <row r="150" spans="2:3" ht="9">
      <c r="B150" s="2"/>
      <c r="C150" s="2"/>
    </row>
    <row r="151" spans="2:3" ht="9">
      <c r="B151" s="2"/>
      <c r="C151" s="2"/>
    </row>
    <row r="152" spans="2:3" ht="9">
      <c r="B152" s="2"/>
      <c r="C152" s="2"/>
    </row>
    <row r="153" spans="2:3" ht="9">
      <c r="B153" s="2"/>
      <c r="C153" s="2"/>
    </row>
    <row r="154" spans="2:3" ht="9">
      <c r="B154" s="2"/>
      <c r="C154" s="2"/>
    </row>
    <row r="155" spans="2:3" ht="9">
      <c r="B155" s="2"/>
      <c r="C155" s="2"/>
    </row>
    <row r="156" spans="2:3" ht="9">
      <c r="B156" s="2"/>
      <c r="C156" s="2"/>
    </row>
    <row r="157" spans="2:3" ht="9">
      <c r="B157" s="2"/>
      <c r="C157" s="2"/>
    </row>
    <row r="158" spans="2:3" ht="9">
      <c r="B158" s="2"/>
      <c r="C158" s="2"/>
    </row>
    <row r="159" spans="2:3" ht="9">
      <c r="B159" s="2"/>
      <c r="C159" s="2"/>
    </row>
    <row r="160" spans="2:3" ht="9">
      <c r="B160" s="2"/>
      <c r="C160" s="2"/>
    </row>
    <row r="161" spans="2:3" ht="9">
      <c r="B161" s="2"/>
      <c r="C161" s="2"/>
    </row>
    <row r="162" spans="2:3" ht="9">
      <c r="B162" s="2"/>
      <c r="C162" s="2"/>
    </row>
    <row r="163" spans="2:3" ht="9">
      <c r="B163" s="2"/>
      <c r="C163" s="2"/>
    </row>
  </sheetData>
  <mergeCells count="14">
    <mergeCell ref="L6:L7"/>
    <mergeCell ref="A5:A7"/>
    <mergeCell ref="D5:L5"/>
    <mergeCell ref="D6:F6"/>
    <mergeCell ref="H6:I6"/>
    <mergeCell ref="J6:J7"/>
    <mergeCell ref="K6:K7"/>
    <mergeCell ref="B5:B7"/>
    <mergeCell ref="A65:L65"/>
    <mergeCell ref="A81:L81"/>
    <mergeCell ref="A97:L97"/>
    <mergeCell ref="A9:L9"/>
    <mergeCell ref="A25:L25"/>
    <mergeCell ref="A41:L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B145"/>
  <sheetViews>
    <sheetView workbookViewId="0" topLeftCell="A1">
      <selection activeCell="A2" sqref="A2:M3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25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2:13" ht="9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7"/>
    </row>
    <row r="11" spans="1:13" ht="9" customHeight="1">
      <c r="A11" s="26" t="s">
        <v>6</v>
      </c>
      <c r="B11" s="43">
        <v>6</v>
      </c>
      <c r="C11" s="43"/>
      <c r="D11" s="37">
        <v>0</v>
      </c>
      <c r="E11" s="37">
        <v>0</v>
      </c>
      <c r="F11" s="37">
        <v>0</v>
      </c>
      <c r="G11" s="37"/>
      <c r="H11" s="37">
        <v>0</v>
      </c>
      <c r="I11" s="37">
        <v>0</v>
      </c>
      <c r="J11" s="37">
        <v>0</v>
      </c>
      <c r="K11" s="37">
        <v>3.6</v>
      </c>
      <c r="L11" s="37">
        <f>SUM(D11:K11)</f>
        <v>3.6</v>
      </c>
      <c r="M11" s="47"/>
    </row>
    <row r="12" spans="1:13" ht="9" customHeight="1">
      <c r="A12" s="26" t="s">
        <v>32</v>
      </c>
      <c r="B12" s="43">
        <v>201</v>
      </c>
      <c r="C12" s="43"/>
      <c r="D12" s="37">
        <v>0</v>
      </c>
      <c r="E12" s="37">
        <v>0</v>
      </c>
      <c r="F12" s="37">
        <v>0</v>
      </c>
      <c r="G12" s="37"/>
      <c r="H12" s="37">
        <v>0</v>
      </c>
      <c r="I12" s="37">
        <v>0</v>
      </c>
      <c r="J12" s="37">
        <v>296.4</v>
      </c>
      <c r="K12" s="37">
        <v>1391</v>
      </c>
      <c r="L12" s="37">
        <f aca="true" t="shared" si="0" ref="L12:L22">SUM(D12:K12)</f>
        <v>1687.4</v>
      </c>
      <c r="M12" s="47"/>
    </row>
    <row r="13" spans="1:13" ht="9" customHeight="1">
      <c r="A13" s="26" t="s">
        <v>5</v>
      </c>
      <c r="B13" s="43">
        <f>SUM(B14:B21)</f>
        <v>28</v>
      </c>
      <c r="C13" s="43"/>
      <c r="D13" s="37">
        <f aca="true" t="shared" si="1" ref="D13:K13">SUM(D14:D21)</f>
        <v>0</v>
      </c>
      <c r="E13" s="37">
        <f t="shared" si="1"/>
        <v>0</v>
      </c>
      <c r="F13" s="37">
        <f t="shared" si="1"/>
        <v>0</v>
      </c>
      <c r="G13" s="37"/>
      <c r="H13" s="37">
        <f t="shared" si="1"/>
        <v>0</v>
      </c>
      <c r="I13" s="37">
        <f t="shared" si="1"/>
        <v>0</v>
      </c>
      <c r="J13" s="37">
        <f t="shared" si="1"/>
        <v>227.6</v>
      </c>
      <c r="K13" s="37">
        <f t="shared" si="1"/>
        <v>208.8</v>
      </c>
      <c r="L13" s="37">
        <f t="shared" si="0"/>
        <v>436.4</v>
      </c>
      <c r="M13" s="48"/>
    </row>
    <row r="14" spans="1:13" ht="9" customHeight="1">
      <c r="A14" s="42" t="s">
        <v>37</v>
      </c>
      <c r="B14" s="44">
        <v>0</v>
      </c>
      <c r="C14" s="44"/>
      <c r="D14" s="45">
        <v>0</v>
      </c>
      <c r="E14" s="45">
        <v>0</v>
      </c>
      <c r="F14" s="45">
        <v>0</v>
      </c>
      <c r="G14" s="45"/>
      <c r="H14" s="45">
        <v>0</v>
      </c>
      <c r="I14" s="45">
        <v>0</v>
      </c>
      <c r="J14" s="45">
        <v>0</v>
      </c>
      <c r="K14" s="45">
        <v>0</v>
      </c>
      <c r="L14" s="45">
        <f t="shared" si="0"/>
        <v>0</v>
      </c>
      <c r="M14" s="48"/>
    </row>
    <row r="15" spans="1:13" ht="9" customHeight="1">
      <c r="A15" s="42" t="s">
        <v>38</v>
      </c>
      <c r="B15" s="44">
        <v>0</v>
      </c>
      <c r="C15" s="44"/>
      <c r="D15" s="45">
        <v>0</v>
      </c>
      <c r="E15" s="45">
        <v>0</v>
      </c>
      <c r="F15" s="45">
        <v>0</v>
      </c>
      <c r="G15" s="45"/>
      <c r="H15" s="45">
        <v>0</v>
      </c>
      <c r="I15" s="45">
        <v>0</v>
      </c>
      <c r="J15" s="45">
        <v>0</v>
      </c>
      <c r="K15" s="45">
        <v>0</v>
      </c>
      <c r="L15" s="45">
        <f t="shared" si="0"/>
        <v>0</v>
      </c>
      <c r="M15" s="48"/>
    </row>
    <row r="16" spans="1:13" ht="9" customHeight="1">
      <c r="A16" s="42" t="s">
        <v>39</v>
      </c>
      <c r="B16" s="44">
        <v>0</v>
      </c>
      <c r="C16" s="44"/>
      <c r="D16" s="45">
        <v>0</v>
      </c>
      <c r="E16" s="45">
        <v>0</v>
      </c>
      <c r="F16" s="45">
        <v>0</v>
      </c>
      <c r="G16" s="45"/>
      <c r="H16" s="45">
        <v>0</v>
      </c>
      <c r="I16" s="45">
        <v>0</v>
      </c>
      <c r="J16" s="45">
        <v>0</v>
      </c>
      <c r="K16" s="45">
        <v>0</v>
      </c>
      <c r="L16" s="45">
        <f t="shared" si="0"/>
        <v>0</v>
      </c>
      <c r="M16" s="48"/>
    </row>
    <row r="17" spans="1:13" ht="9" customHeight="1">
      <c r="A17" s="42" t="s">
        <v>40</v>
      </c>
      <c r="B17" s="44">
        <v>0</v>
      </c>
      <c r="C17" s="44"/>
      <c r="D17" s="45">
        <v>0</v>
      </c>
      <c r="E17" s="45">
        <v>0</v>
      </c>
      <c r="F17" s="45">
        <v>0</v>
      </c>
      <c r="G17" s="45"/>
      <c r="H17" s="45">
        <v>0</v>
      </c>
      <c r="I17" s="45">
        <v>0</v>
      </c>
      <c r="J17" s="45">
        <v>0</v>
      </c>
      <c r="K17" s="45">
        <v>0</v>
      </c>
      <c r="L17" s="45">
        <f t="shared" si="0"/>
        <v>0</v>
      </c>
      <c r="M17" s="48"/>
    </row>
    <row r="18" spans="1:13" ht="9" customHeight="1">
      <c r="A18" s="42" t="s">
        <v>41</v>
      </c>
      <c r="B18" s="44">
        <v>0</v>
      </c>
      <c r="C18" s="44"/>
      <c r="D18" s="45">
        <v>0</v>
      </c>
      <c r="E18" s="45">
        <v>0</v>
      </c>
      <c r="F18" s="45">
        <v>0</v>
      </c>
      <c r="G18" s="45"/>
      <c r="H18" s="45">
        <v>0</v>
      </c>
      <c r="I18" s="45">
        <v>0</v>
      </c>
      <c r="J18" s="45">
        <v>0</v>
      </c>
      <c r="K18" s="45">
        <v>0</v>
      </c>
      <c r="L18" s="45">
        <f t="shared" si="0"/>
        <v>0</v>
      </c>
      <c r="M18" s="48"/>
    </row>
    <row r="19" spans="1:13" ht="9" customHeight="1">
      <c r="A19" s="42" t="s">
        <v>42</v>
      </c>
      <c r="B19" s="44">
        <v>0</v>
      </c>
      <c r="C19" s="44"/>
      <c r="D19" s="45">
        <v>0</v>
      </c>
      <c r="E19" s="45">
        <v>0</v>
      </c>
      <c r="F19" s="45">
        <v>0</v>
      </c>
      <c r="G19" s="45"/>
      <c r="H19" s="45">
        <v>0</v>
      </c>
      <c r="I19" s="45">
        <v>0</v>
      </c>
      <c r="J19" s="45">
        <v>0</v>
      </c>
      <c r="K19" s="45">
        <v>0</v>
      </c>
      <c r="L19" s="45">
        <f t="shared" si="0"/>
        <v>0</v>
      </c>
      <c r="M19" s="48"/>
    </row>
    <row r="20" spans="1:13" ht="9" customHeight="1">
      <c r="A20" s="42" t="s">
        <v>43</v>
      </c>
      <c r="B20" s="44">
        <v>0</v>
      </c>
      <c r="C20" s="44"/>
      <c r="D20" s="45">
        <v>0</v>
      </c>
      <c r="E20" s="45">
        <v>0</v>
      </c>
      <c r="F20" s="45">
        <v>0</v>
      </c>
      <c r="G20" s="45"/>
      <c r="H20" s="45">
        <v>0</v>
      </c>
      <c r="I20" s="45">
        <v>0</v>
      </c>
      <c r="J20" s="45">
        <v>0</v>
      </c>
      <c r="K20" s="45">
        <v>0</v>
      </c>
      <c r="L20" s="45">
        <f t="shared" si="0"/>
        <v>0</v>
      </c>
      <c r="M20" s="48"/>
    </row>
    <row r="21" spans="1:28" s="15" customFormat="1" ht="9" customHeight="1">
      <c r="A21" s="42" t="s">
        <v>44</v>
      </c>
      <c r="B21" s="44">
        <v>28</v>
      </c>
      <c r="C21" s="44"/>
      <c r="D21" s="45">
        <v>0</v>
      </c>
      <c r="E21" s="45">
        <v>0</v>
      </c>
      <c r="F21" s="45">
        <v>0</v>
      </c>
      <c r="G21" s="45"/>
      <c r="H21" s="45">
        <v>0</v>
      </c>
      <c r="I21" s="45">
        <v>0</v>
      </c>
      <c r="J21" s="45">
        <v>227.6</v>
      </c>
      <c r="K21" s="45">
        <v>208.8</v>
      </c>
      <c r="L21" s="45">
        <f t="shared" si="0"/>
        <v>436.4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330</v>
      </c>
      <c r="C22" s="43"/>
      <c r="D22" s="37">
        <v>0</v>
      </c>
      <c r="E22" s="37">
        <v>0</v>
      </c>
      <c r="F22" s="37">
        <v>0</v>
      </c>
      <c r="G22" s="37"/>
      <c r="H22" s="37">
        <v>0</v>
      </c>
      <c r="I22" s="37">
        <v>0</v>
      </c>
      <c r="J22" s="37">
        <v>663.8</v>
      </c>
      <c r="K22" s="37">
        <v>622.5</v>
      </c>
      <c r="L22" s="37">
        <f t="shared" si="0"/>
        <v>1286.3</v>
      </c>
      <c r="M22" s="49"/>
    </row>
    <row r="23" spans="1:12" ht="9" customHeight="1">
      <c r="A23" s="32" t="s">
        <v>1</v>
      </c>
      <c r="B23" s="39">
        <f aca="true" t="shared" si="2" ref="B23:L23">B11+B12+B13+B22</f>
        <v>565</v>
      </c>
      <c r="C23" s="39"/>
      <c r="D23" s="46">
        <f t="shared" si="2"/>
        <v>0</v>
      </c>
      <c r="E23" s="46">
        <f t="shared" si="2"/>
        <v>0</v>
      </c>
      <c r="F23" s="46">
        <f t="shared" si="2"/>
        <v>0</v>
      </c>
      <c r="G23" s="46"/>
      <c r="H23" s="46">
        <f t="shared" si="2"/>
        <v>0</v>
      </c>
      <c r="I23" s="46">
        <f t="shared" si="2"/>
        <v>0</v>
      </c>
      <c r="J23" s="46">
        <f t="shared" si="2"/>
        <v>1187.8</v>
      </c>
      <c r="K23" s="46">
        <f t="shared" si="2"/>
        <v>2225.8999999999996</v>
      </c>
      <c r="L23" s="46">
        <f t="shared" si="2"/>
        <v>3413.7</v>
      </c>
    </row>
    <row r="24" spans="1:12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26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9" customHeight="1">
      <c r="A27" s="26" t="s">
        <v>6</v>
      </c>
      <c r="B27" s="43">
        <v>34</v>
      </c>
      <c r="C27" s="43"/>
      <c r="D27" s="37">
        <v>25.2</v>
      </c>
      <c r="E27" s="37">
        <v>5.2</v>
      </c>
      <c r="F27" s="37">
        <v>7</v>
      </c>
      <c r="G27" s="37"/>
      <c r="H27" s="37">
        <v>12.9</v>
      </c>
      <c r="I27" s="37">
        <v>1</v>
      </c>
      <c r="J27" s="37">
        <v>0</v>
      </c>
      <c r="K27" s="37">
        <v>5</v>
      </c>
      <c r="L27" s="37">
        <f>SUM(D27:K27)</f>
        <v>56.3</v>
      </c>
      <c r="M27" s="1"/>
    </row>
    <row r="28" spans="1:13" ht="9" customHeight="1">
      <c r="A28" s="26" t="s">
        <v>32</v>
      </c>
      <c r="B28" s="43">
        <v>2724</v>
      </c>
      <c r="C28" s="43"/>
      <c r="D28" s="37">
        <v>1752.2</v>
      </c>
      <c r="E28" s="37">
        <v>1577.4</v>
      </c>
      <c r="F28" s="37">
        <v>555.3</v>
      </c>
      <c r="G28" s="37"/>
      <c r="H28" s="37">
        <v>5214.9</v>
      </c>
      <c r="I28" s="37">
        <v>525</v>
      </c>
      <c r="J28" s="37">
        <v>1654</v>
      </c>
      <c r="K28" s="37">
        <v>2773</v>
      </c>
      <c r="L28" s="37">
        <f aca="true" t="shared" si="3" ref="L28:L38">SUM(D28:K28)</f>
        <v>14051.8</v>
      </c>
      <c r="M28" s="1"/>
    </row>
    <row r="29" spans="1:12" ht="9" customHeight="1">
      <c r="A29" s="26" t="s">
        <v>5</v>
      </c>
      <c r="B29" s="43">
        <f>SUM(B30:B37)</f>
        <v>817</v>
      </c>
      <c r="C29" s="43"/>
      <c r="D29" s="37">
        <f aca="true" t="shared" si="4" ref="D29:K29">SUM(D30:D37)</f>
        <v>353.2</v>
      </c>
      <c r="E29" s="37">
        <f t="shared" si="4"/>
        <v>350.6</v>
      </c>
      <c r="F29" s="37">
        <f t="shared" si="4"/>
        <v>184.60000000000002</v>
      </c>
      <c r="G29" s="37"/>
      <c r="H29" s="37">
        <f t="shared" si="4"/>
        <v>635.8</v>
      </c>
      <c r="I29" s="37">
        <f t="shared" si="4"/>
        <v>53.70000000000001</v>
      </c>
      <c r="J29" s="37">
        <f t="shared" si="4"/>
        <v>477.6</v>
      </c>
      <c r="K29" s="37">
        <f t="shared" si="4"/>
        <v>372.6</v>
      </c>
      <c r="L29" s="37">
        <f t="shared" si="3"/>
        <v>2428.1</v>
      </c>
    </row>
    <row r="30" spans="1:12" ht="9" customHeight="1">
      <c r="A30" s="42" t="s">
        <v>37</v>
      </c>
      <c r="B30" s="44">
        <v>31</v>
      </c>
      <c r="C30" s="44"/>
      <c r="D30" s="45">
        <v>58.5</v>
      </c>
      <c r="E30" s="45">
        <v>3.3</v>
      </c>
      <c r="F30" s="45">
        <v>20.5</v>
      </c>
      <c r="G30" s="45"/>
      <c r="H30" s="45">
        <v>28.5</v>
      </c>
      <c r="I30" s="45">
        <v>4.1</v>
      </c>
      <c r="J30" s="45">
        <v>5.7</v>
      </c>
      <c r="K30" s="45">
        <v>1.6</v>
      </c>
      <c r="L30" s="37">
        <f t="shared" si="3"/>
        <v>122.19999999999999</v>
      </c>
    </row>
    <row r="31" spans="1:12" ht="9" customHeight="1">
      <c r="A31" s="42" t="s">
        <v>38</v>
      </c>
      <c r="B31" s="44">
        <v>382</v>
      </c>
      <c r="C31" s="44"/>
      <c r="D31" s="45">
        <v>157.6</v>
      </c>
      <c r="E31" s="45">
        <v>181.1</v>
      </c>
      <c r="F31" s="45">
        <v>135.8</v>
      </c>
      <c r="G31" s="45"/>
      <c r="H31" s="45">
        <v>412.5</v>
      </c>
      <c r="I31" s="45">
        <v>39.2</v>
      </c>
      <c r="J31" s="45">
        <v>148.1</v>
      </c>
      <c r="K31" s="45">
        <v>57.2</v>
      </c>
      <c r="L31" s="37">
        <f t="shared" si="3"/>
        <v>1131.5</v>
      </c>
    </row>
    <row r="32" spans="1:12" ht="9" customHeight="1">
      <c r="A32" s="42" t="s">
        <v>39</v>
      </c>
      <c r="B32" s="44">
        <v>17</v>
      </c>
      <c r="C32" s="44"/>
      <c r="D32" s="45">
        <v>4.7</v>
      </c>
      <c r="E32" s="45">
        <v>0</v>
      </c>
      <c r="F32" s="45">
        <v>0</v>
      </c>
      <c r="G32" s="45"/>
      <c r="H32" s="45">
        <v>3</v>
      </c>
      <c r="I32" s="45">
        <v>0</v>
      </c>
      <c r="J32" s="45">
        <v>18.5</v>
      </c>
      <c r="K32" s="45">
        <v>0.2</v>
      </c>
      <c r="L32" s="37">
        <f t="shared" si="3"/>
        <v>26.4</v>
      </c>
    </row>
    <row r="33" spans="1:12" ht="9" customHeight="1">
      <c r="A33" s="42" t="s">
        <v>40</v>
      </c>
      <c r="B33" s="44">
        <v>1</v>
      </c>
      <c r="C33" s="44"/>
      <c r="D33" s="45">
        <v>0.1</v>
      </c>
      <c r="E33" s="45">
        <v>0</v>
      </c>
      <c r="F33" s="45">
        <v>0</v>
      </c>
      <c r="G33" s="45"/>
      <c r="H33" s="45">
        <v>0</v>
      </c>
      <c r="I33" s="45">
        <v>0</v>
      </c>
      <c r="J33" s="45">
        <v>0</v>
      </c>
      <c r="K33" s="45">
        <v>0</v>
      </c>
      <c r="L33" s="37">
        <f t="shared" si="3"/>
        <v>0.1</v>
      </c>
    </row>
    <row r="34" spans="1:12" ht="9" customHeight="1">
      <c r="A34" s="42" t="s">
        <v>41</v>
      </c>
      <c r="B34" s="44">
        <v>9</v>
      </c>
      <c r="C34" s="44"/>
      <c r="D34" s="45">
        <v>3.2</v>
      </c>
      <c r="E34" s="45">
        <v>9.3</v>
      </c>
      <c r="F34" s="45">
        <v>0</v>
      </c>
      <c r="G34" s="45"/>
      <c r="H34" s="45">
        <v>4</v>
      </c>
      <c r="I34" s="45">
        <v>0</v>
      </c>
      <c r="J34" s="45">
        <v>0</v>
      </c>
      <c r="K34" s="45">
        <v>0</v>
      </c>
      <c r="L34" s="37">
        <f t="shared" si="3"/>
        <v>16.5</v>
      </c>
    </row>
    <row r="35" spans="1:12" ht="9" customHeight="1">
      <c r="A35" s="42" t="s">
        <v>42</v>
      </c>
      <c r="B35" s="44">
        <v>53</v>
      </c>
      <c r="C35" s="44"/>
      <c r="D35" s="45">
        <v>56</v>
      </c>
      <c r="E35" s="45">
        <v>62.8</v>
      </c>
      <c r="F35" s="45">
        <v>1.1</v>
      </c>
      <c r="G35" s="45"/>
      <c r="H35" s="45">
        <v>15.1</v>
      </c>
      <c r="I35" s="45">
        <v>2.7</v>
      </c>
      <c r="J35" s="45">
        <v>10</v>
      </c>
      <c r="K35" s="45">
        <v>2.3</v>
      </c>
      <c r="L35" s="37">
        <f t="shared" si="3"/>
        <v>150</v>
      </c>
    </row>
    <row r="36" spans="1:12" ht="9">
      <c r="A36" s="42" t="s">
        <v>43</v>
      </c>
      <c r="B36" s="44">
        <v>175</v>
      </c>
      <c r="C36" s="44"/>
      <c r="D36" s="45">
        <v>14.3</v>
      </c>
      <c r="E36" s="45">
        <v>55.6</v>
      </c>
      <c r="F36" s="45">
        <v>18.4</v>
      </c>
      <c r="G36" s="45"/>
      <c r="H36" s="45">
        <v>47.9</v>
      </c>
      <c r="I36" s="45">
        <v>1</v>
      </c>
      <c r="J36" s="45">
        <v>42.9</v>
      </c>
      <c r="K36" s="45">
        <v>28</v>
      </c>
      <c r="L36" s="37">
        <f t="shared" si="3"/>
        <v>208.10000000000002</v>
      </c>
    </row>
    <row r="37" spans="1:12" ht="9">
      <c r="A37" s="42" t="s">
        <v>44</v>
      </c>
      <c r="B37" s="44">
        <v>149</v>
      </c>
      <c r="C37" s="44"/>
      <c r="D37" s="45">
        <v>58.8</v>
      </c>
      <c r="E37" s="45">
        <v>38.5</v>
      </c>
      <c r="F37" s="45">
        <v>8.8</v>
      </c>
      <c r="G37" s="45"/>
      <c r="H37" s="45">
        <v>124.8</v>
      </c>
      <c r="I37" s="45">
        <v>6.7</v>
      </c>
      <c r="J37" s="45">
        <v>252.4</v>
      </c>
      <c r="K37" s="45">
        <v>283.3</v>
      </c>
      <c r="L37" s="37">
        <f t="shared" si="3"/>
        <v>773.3</v>
      </c>
    </row>
    <row r="38" spans="1:12" ht="9">
      <c r="A38" s="26" t="s">
        <v>7</v>
      </c>
      <c r="B38" s="43">
        <v>1026</v>
      </c>
      <c r="C38" s="43"/>
      <c r="D38" s="37">
        <v>173.5</v>
      </c>
      <c r="E38" s="37">
        <v>270.8</v>
      </c>
      <c r="F38" s="37">
        <v>81</v>
      </c>
      <c r="G38" s="37"/>
      <c r="H38" s="37">
        <v>1124.6</v>
      </c>
      <c r="I38" s="37">
        <v>80.3</v>
      </c>
      <c r="J38" s="37">
        <v>767</v>
      </c>
      <c r="K38" s="37">
        <v>1182.4</v>
      </c>
      <c r="L38" s="37">
        <f t="shared" si="3"/>
        <v>3679.6</v>
      </c>
    </row>
    <row r="39" spans="1:12" ht="9">
      <c r="A39" s="32" t="s">
        <v>1</v>
      </c>
      <c r="B39" s="39">
        <f>+B27+B28+B29+B38</f>
        <v>4601</v>
      </c>
      <c r="C39" s="39"/>
      <c r="D39" s="46">
        <f>+D27+D28+D29+D38</f>
        <v>2304.1</v>
      </c>
      <c r="E39" s="46">
        <f aca="true" t="shared" si="5" ref="E39:L39">+E27+E28+E29+E38</f>
        <v>2204.0000000000005</v>
      </c>
      <c r="F39" s="46">
        <f t="shared" si="5"/>
        <v>827.9</v>
      </c>
      <c r="G39" s="46"/>
      <c r="H39" s="46">
        <f t="shared" si="5"/>
        <v>6988.199999999999</v>
      </c>
      <c r="I39" s="46">
        <f t="shared" si="5"/>
        <v>660</v>
      </c>
      <c r="J39" s="46">
        <f t="shared" si="5"/>
        <v>2898.6</v>
      </c>
      <c r="K39" s="46">
        <f t="shared" si="5"/>
        <v>4333</v>
      </c>
      <c r="L39" s="46">
        <f t="shared" si="5"/>
        <v>20215.799999999996</v>
      </c>
    </row>
    <row r="40" spans="1:12" ht="9">
      <c r="A40" s="1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9">
      <c r="A41" s="1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9">
      <c r="A42" s="15"/>
      <c r="D42" s="1"/>
      <c r="E42" s="1"/>
      <c r="F42" s="1"/>
      <c r="H42" s="1"/>
      <c r="I42" s="1"/>
      <c r="J42" s="1"/>
      <c r="K42" s="1"/>
      <c r="L42" s="1"/>
    </row>
    <row r="43" spans="1:12" ht="9">
      <c r="A43" s="15"/>
      <c r="D43" s="1"/>
      <c r="E43" s="1"/>
      <c r="F43" s="1"/>
      <c r="H43" s="1"/>
      <c r="I43" s="1"/>
      <c r="J43" s="1"/>
      <c r="K43" s="1"/>
      <c r="L43" s="1"/>
    </row>
    <row r="44" spans="1:12" ht="9">
      <c r="A44" s="54"/>
      <c r="B44" s="17"/>
      <c r="C44" s="17"/>
      <c r="D44" s="17"/>
      <c r="E44" s="17"/>
      <c r="F44" s="17"/>
      <c r="G44" s="10"/>
      <c r="H44" s="17"/>
      <c r="I44" s="17"/>
      <c r="J44" s="17"/>
      <c r="K44" s="17"/>
      <c r="L44" s="17"/>
    </row>
    <row r="45" spans="1:12" ht="9">
      <c r="A45" s="54"/>
      <c r="B45" s="17"/>
      <c r="C45" s="17"/>
      <c r="D45" s="17"/>
      <c r="E45" s="17"/>
      <c r="F45" s="17"/>
      <c r="G45" s="10"/>
      <c r="H45" s="17"/>
      <c r="I45" s="17"/>
      <c r="J45" s="17"/>
      <c r="K45" s="17"/>
      <c r="L45" s="17"/>
    </row>
    <row r="46" spans="1:12" ht="9">
      <c r="A46" s="1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9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9">
      <c r="A48" s="1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9">
      <c r="A49" s="17"/>
      <c r="B49" s="17"/>
      <c r="C49" s="17"/>
      <c r="D49" s="17"/>
      <c r="E49" s="17"/>
      <c r="F49" s="17"/>
      <c r="G49" s="10"/>
      <c r="H49" s="17"/>
      <c r="I49" s="17"/>
      <c r="J49" s="17"/>
      <c r="K49" s="17"/>
      <c r="L49" s="17"/>
    </row>
    <row r="50" spans="4:12" ht="9">
      <c r="D50" s="1"/>
      <c r="E50" s="1"/>
      <c r="F50" s="1"/>
      <c r="G50" s="1"/>
      <c r="H50" s="1"/>
      <c r="I50" s="1"/>
      <c r="J50" s="1"/>
      <c r="K50" s="1"/>
      <c r="L50" s="1"/>
    </row>
    <row r="51" spans="2:12" ht="9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9">
      <c r="A52" s="29"/>
      <c r="B52" s="29"/>
      <c r="C52" s="29"/>
      <c r="D52" s="30"/>
      <c r="E52" s="30"/>
      <c r="F52" s="30"/>
      <c r="G52" s="30"/>
      <c r="H52" s="30"/>
      <c r="I52" s="30"/>
      <c r="J52" s="30"/>
      <c r="K52" s="29"/>
      <c r="L52" s="29"/>
    </row>
    <row r="53" spans="1:12" ht="9">
      <c r="A53" s="29"/>
      <c r="B53" s="29"/>
      <c r="C53" s="29"/>
      <c r="D53" s="29"/>
      <c r="E53" s="30"/>
      <c r="F53" s="30"/>
      <c r="G53" s="30"/>
      <c r="H53" s="30"/>
      <c r="I53" s="30"/>
      <c r="J53" s="30"/>
      <c r="K53" s="30"/>
      <c r="L53" s="29"/>
    </row>
    <row r="54" spans="1:12" ht="9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9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9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29"/>
    </row>
    <row r="57" spans="1:12" ht="9">
      <c r="A57" s="29"/>
      <c r="B57" s="29"/>
      <c r="C57" s="29"/>
      <c r="D57" s="29"/>
      <c r="E57" s="30"/>
      <c r="F57" s="29"/>
      <c r="G57" s="29"/>
      <c r="H57" s="30"/>
      <c r="I57" s="30"/>
      <c r="J57" s="30"/>
      <c r="K57" s="30"/>
      <c r="L57" s="29"/>
    </row>
    <row r="58" spans="1:12" ht="9">
      <c r="A58" s="29"/>
      <c r="B58" s="29"/>
      <c r="C58" s="29"/>
      <c r="D58" s="29"/>
      <c r="E58" s="29"/>
      <c r="F58" s="30"/>
      <c r="G58" s="29"/>
      <c r="H58" s="29"/>
      <c r="I58" s="30"/>
      <c r="J58" s="30"/>
      <c r="K58" s="30"/>
      <c r="L58" s="29"/>
    </row>
    <row r="59" spans="1:12" ht="9">
      <c r="A59" s="29"/>
      <c r="B59" s="29"/>
      <c r="C59" s="29"/>
      <c r="D59" s="29"/>
      <c r="E59" s="30"/>
      <c r="F59" s="30"/>
      <c r="G59" s="29"/>
      <c r="H59" s="29"/>
      <c r="I59" s="30"/>
      <c r="J59" s="30"/>
      <c r="K59" s="30"/>
      <c r="L59" s="29"/>
    </row>
    <row r="60" spans="4:12" ht="9"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B61" s="15"/>
      <c r="C61" s="15"/>
      <c r="D61" s="15"/>
      <c r="E61" s="15"/>
      <c r="F61" s="15"/>
      <c r="G61" s="33"/>
      <c r="H61" s="15"/>
      <c r="I61" s="15"/>
      <c r="J61" s="15"/>
      <c r="K61" s="15"/>
      <c r="L61" s="15"/>
    </row>
    <row r="62" spans="2:12" ht="9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9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2:3" ht="9">
      <c r="B64" s="2"/>
      <c r="C64" s="2"/>
    </row>
    <row r="65" spans="4:12" ht="9">
      <c r="D65" s="1"/>
      <c r="E65" s="1"/>
      <c r="F65" s="1"/>
      <c r="H65" s="1"/>
      <c r="I65" s="1"/>
      <c r="J65" s="1"/>
      <c r="K65" s="1"/>
      <c r="L65" s="1"/>
    </row>
    <row r="66" spans="4:12" ht="9">
      <c r="D66" s="1"/>
      <c r="E66" s="1"/>
      <c r="F66" s="1"/>
      <c r="G66" s="25"/>
      <c r="H66" s="1"/>
      <c r="I66" s="1"/>
      <c r="J66" s="1"/>
      <c r="K66" s="1"/>
      <c r="L66" s="25"/>
    </row>
    <row r="67" spans="2:12" ht="9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9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29"/>
      <c r="L68" s="29"/>
    </row>
    <row r="69" spans="1:12" ht="9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29"/>
    </row>
    <row r="70" spans="1:12" ht="9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29"/>
    </row>
    <row r="71" spans="1:12" ht="9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29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9"/>
    </row>
    <row r="74" spans="1:12" ht="9">
      <c r="A74" s="29"/>
      <c r="B74" s="29"/>
      <c r="C74" s="29"/>
      <c r="D74" s="30"/>
      <c r="E74" s="30"/>
      <c r="F74" s="30"/>
      <c r="G74" s="29"/>
      <c r="H74" s="29"/>
      <c r="I74" s="30"/>
      <c r="J74" s="30"/>
      <c r="K74" s="30"/>
      <c r="L74" s="29"/>
    </row>
    <row r="75" spans="1:12" ht="9">
      <c r="A75" s="29"/>
      <c r="B75" s="29"/>
      <c r="C75" s="29"/>
      <c r="D75" s="30"/>
      <c r="E75" s="30"/>
      <c r="F75" s="30"/>
      <c r="G75" s="29"/>
      <c r="H75" s="29"/>
      <c r="I75" s="30"/>
      <c r="J75" s="30"/>
      <c r="K75" s="30"/>
      <c r="L75" s="29"/>
    </row>
    <row r="76" spans="4:12" ht="9">
      <c r="D76" s="1"/>
      <c r="E76" s="1"/>
      <c r="F76" s="1"/>
      <c r="H76" s="1"/>
      <c r="I76" s="1"/>
      <c r="J76" s="1"/>
      <c r="K76" s="1"/>
      <c r="L76" s="1"/>
    </row>
    <row r="77" spans="1:12" ht="9">
      <c r="A77" s="15"/>
      <c r="D77" s="1"/>
      <c r="E77" s="1"/>
      <c r="F77" s="1"/>
      <c r="H77" s="1"/>
      <c r="I77" s="1"/>
      <c r="J77" s="1"/>
      <c r="K77" s="1"/>
      <c r="L77" s="1"/>
    </row>
    <row r="78" spans="2:12" ht="9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9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2:3" ht="9">
      <c r="B80" s="2"/>
      <c r="C80" s="2"/>
    </row>
    <row r="81" spans="4:12" ht="9">
      <c r="D81" s="1"/>
      <c r="E81" s="1"/>
      <c r="F81" s="1"/>
      <c r="H81" s="1"/>
      <c r="I81" s="1"/>
      <c r="J81" s="1"/>
      <c r="K81" s="1"/>
      <c r="L81" s="1"/>
    </row>
    <row r="82" spans="4:12" ht="9">
      <c r="D82" s="1"/>
      <c r="E82" s="1"/>
      <c r="F82" s="1"/>
      <c r="G82" s="1"/>
      <c r="H82" s="1"/>
      <c r="I82" s="1"/>
      <c r="J82" s="1"/>
      <c r="K82" s="1"/>
      <c r="L82" s="1"/>
    </row>
    <row r="83" spans="2:12" ht="9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9">
      <c r="A84" s="29"/>
      <c r="D84" s="1"/>
      <c r="E84" s="1"/>
      <c r="F84" s="1"/>
      <c r="G84" s="1"/>
      <c r="H84" s="1"/>
      <c r="I84" s="1"/>
      <c r="J84" s="1"/>
      <c r="K84" s="1"/>
      <c r="L84" s="1"/>
    </row>
    <row r="85" spans="1:12" ht="9">
      <c r="A85" s="29"/>
      <c r="D85" s="1"/>
      <c r="E85" s="1"/>
      <c r="F85" s="1"/>
      <c r="G85" s="1"/>
      <c r="H85" s="1"/>
      <c r="I85" s="1"/>
      <c r="J85" s="1"/>
      <c r="K85" s="1"/>
      <c r="L85" s="1"/>
    </row>
    <row r="86" spans="1:12" ht="9">
      <c r="A86" s="29"/>
      <c r="D86" s="1"/>
      <c r="E86" s="1"/>
      <c r="F86" s="1"/>
      <c r="G86" s="1"/>
      <c r="H86" s="1"/>
      <c r="I86" s="1"/>
      <c r="J86" s="1"/>
      <c r="K86" s="1"/>
      <c r="L86" s="1"/>
    </row>
    <row r="87" spans="1:12" ht="9">
      <c r="A87" s="29"/>
      <c r="D87" s="1"/>
      <c r="E87" s="1"/>
      <c r="F87" s="1"/>
      <c r="G87" s="1"/>
      <c r="H87" s="1"/>
      <c r="I87" s="1"/>
      <c r="J87" s="1"/>
      <c r="K87" s="1"/>
      <c r="L87" s="1"/>
    </row>
    <row r="88" spans="1:12" ht="9">
      <c r="A88" s="29"/>
      <c r="D88" s="1"/>
      <c r="E88" s="1"/>
      <c r="F88" s="1"/>
      <c r="G88" s="1"/>
      <c r="H88" s="1"/>
      <c r="I88" s="1"/>
      <c r="J88" s="1"/>
      <c r="K88" s="1"/>
      <c r="L88" s="1"/>
    </row>
    <row r="89" spans="1:12" ht="9">
      <c r="A89" s="29"/>
      <c r="D89" s="1"/>
      <c r="E89" s="26"/>
      <c r="F89" s="26"/>
      <c r="G89" s="26"/>
      <c r="H89" s="26"/>
      <c r="I89" s="26"/>
      <c r="J89" s="26"/>
      <c r="K89" s="26"/>
      <c r="L89" s="26"/>
    </row>
    <row r="90" spans="1:12" ht="9">
      <c r="A90" s="29"/>
      <c r="D90" s="1"/>
      <c r="E90" s="26"/>
      <c r="F90" s="26"/>
      <c r="G90" s="26"/>
      <c r="H90" s="26"/>
      <c r="I90" s="26"/>
      <c r="J90" s="26"/>
      <c r="K90" s="26"/>
      <c r="L90" s="26"/>
    </row>
    <row r="91" spans="1:12" ht="9">
      <c r="A91" s="29"/>
      <c r="D91" s="28"/>
      <c r="E91" s="26"/>
      <c r="F91" s="26"/>
      <c r="G91" s="26"/>
      <c r="H91" s="28"/>
      <c r="I91" s="26"/>
      <c r="J91" s="26"/>
      <c r="K91" s="26"/>
      <c r="L91" s="28"/>
    </row>
    <row r="92" spans="4:12" ht="9">
      <c r="D92" s="1"/>
      <c r="E92" s="1"/>
      <c r="F92" s="1"/>
      <c r="H92" s="1"/>
      <c r="I92" s="1"/>
      <c r="J92" s="1"/>
      <c r="K92" s="1"/>
      <c r="L92" s="1"/>
    </row>
    <row r="93" spans="1:12" ht="9">
      <c r="A93" s="15"/>
      <c r="D93" s="1"/>
      <c r="E93" s="1"/>
      <c r="F93" s="1"/>
      <c r="H93" s="1"/>
      <c r="I93" s="1"/>
      <c r="J93" s="1"/>
      <c r="K93" s="1"/>
      <c r="L93" s="1"/>
    </row>
    <row r="94" spans="1:12" ht="9">
      <c r="A94" s="1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9">
      <c r="A95" s="1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9">
      <c r="A96" s="1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9">
      <c r="A97" s="1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3" ht="9">
      <c r="B98" s="2"/>
      <c r="C98" s="2"/>
    </row>
    <row r="99" spans="2:3" ht="9">
      <c r="B99" s="2"/>
      <c r="C99" s="2"/>
    </row>
    <row r="100" spans="2:3" ht="9">
      <c r="B100" s="2"/>
      <c r="C100" s="2"/>
    </row>
    <row r="101" spans="2:3" ht="9">
      <c r="B101" s="2"/>
      <c r="C101" s="2"/>
    </row>
    <row r="102" spans="2:3" ht="9">
      <c r="B102" s="2"/>
      <c r="C102" s="2"/>
    </row>
    <row r="103" spans="2:3" ht="9">
      <c r="B103" s="2"/>
      <c r="C103" s="2"/>
    </row>
    <row r="104" spans="2:3" ht="9">
      <c r="B104" s="2"/>
      <c r="C104" s="2"/>
    </row>
    <row r="105" spans="2:3" ht="9">
      <c r="B105" s="2"/>
      <c r="C105" s="2"/>
    </row>
    <row r="106" spans="2:3" ht="9">
      <c r="B106" s="2"/>
      <c r="C106" s="2"/>
    </row>
    <row r="107" spans="2:3" ht="9">
      <c r="B107" s="2"/>
      <c r="C107" s="2"/>
    </row>
    <row r="108" spans="2:3" ht="9">
      <c r="B108" s="2"/>
      <c r="C108" s="2"/>
    </row>
    <row r="109" spans="2:3" ht="9">
      <c r="B109" s="2"/>
      <c r="C109" s="2"/>
    </row>
    <row r="110" spans="2:3" ht="9">
      <c r="B110" s="2"/>
      <c r="C110" s="2"/>
    </row>
    <row r="111" spans="2:3" ht="9">
      <c r="B111" s="2"/>
      <c r="C111" s="2"/>
    </row>
    <row r="112" spans="2:3" ht="9">
      <c r="B112" s="2"/>
      <c r="C112" s="2"/>
    </row>
    <row r="113" spans="2:3" ht="9">
      <c r="B113" s="2"/>
      <c r="C113" s="2"/>
    </row>
    <row r="114" spans="2:3" ht="9">
      <c r="B114" s="2"/>
      <c r="C114" s="2"/>
    </row>
    <row r="115" spans="2:3" ht="9">
      <c r="B115" s="2"/>
      <c r="C115" s="2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</sheetData>
  <mergeCells count="13">
    <mergeCell ref="A47:L47"/>
    <mergeCell ref="A63:L63"/>
    <mergeCell ref="A79:L79"/>
    <mergeCell ref="A9:L9"/>
    <mergeCell ref="A25:L25"/>
    <mergeCell ref="L6:L7"/>
    <mergeCell ref="A5:A7"/>
    <mergeCell ref="D5:L5"/>
    <mergeCell ref="D6:F6"/>
    <mergeCell ref="H6:I6"/>
    <mergeCell ref="J6:J7"/>
    <mergeCell ref="K6:K7"/>
    <mergeCell ref="B5:B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B145"/>
  <sheetViews>
    <sheetView workbookViewId="0" topLeftCell="A1">
      <selection activeCell="N26" sqref="N26"/>
    </sheetView>
  </sheetViews>
  <sheetFormatPr defaultColWidth="9.140625" defaultRowHeight="12.75"/>
  <cols>
    <col min="1" max="1" width="13.421875" style="1" customWidth="1"/>
    <col min="2" max="2" width="7.140625" style="1" customWidth="1"/>
    <col min="3" max="3" width="1.1484375" style="1" customWidth="1"/>
    <col min="4" max="4" width="7.00390625" style="2" customWidth="1"/>
    <col min="5" max="5" width="6.57421875" style="2" customWidth="1"/>
    <col min="6" max="6" width="6.8515625" style="2" customWidth="1"/>
    <col min="7" max="7" width="1.28515625" style="2" customWidth="1"/>
    <col min="8" max="8" width="6.140625" style="2" customWidth="1"/>
    <col min="9" max="9" width="6.8515625" style="2" customWidth="1"/>
    <col min="10" max="10" width="7.00390625" style="2" customWidth="1"/>
    <col min="11" max="11" width="7.8515625" style="2" customWidth="1"/>
    <col min="12" max="12" width="6.57421875" style="2" customWidth="1"/>
    <col min="13" max="14" width="9.140625" style="2" customWidth="1"/>
    <col min="15" max="28" width="9.140625" style="11" customWidth="1"/>
    <col min="29" max="16384" width="9.140625" style="1" customWidth="1"/>
  </cols>
  <sheetData>
    <row r="2" spans="1:28" s="19" customFormat="1" ht="12" customHeight="1">
      <c r="A2" s="57" t="s">
        <v>56</v>
      </c>
      <c r="B2" s="3"/>
      <c r="C2" s="3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12">
      <c r="A3" s="57" t="s">
        <v>54</v>
      </c>
      <c r="B3" s="57"/>
      <c r="C3" s="57"/>
      <c r="D3" s="6"/>
      <c r="E3" s="6"/>
      <c r="F3" s="7"/>
      <c r="G3" s="7"/>
      <c r="H3" s="7"/>
      <c r="I3" s="7"/>
      <c r="J3" s="7"/>
      <c r="K3" s="7"/>
      <c r="L3" s="21"/>
      <c r="M3" s="6"/>
      <c r="N3" s="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3" customFormat="1" ht="9" customHeight="1">
      <c r="A4" s="22"/>
      <c r="B4" s="22"/>
      <c r="C4" s="22"/>
      <c r="D4" s="8"/>
      <c r="E4" s="8"/>
      <c r="F4" s="9"/>
      <c r="G4" s="9"/>
      <c r="H4" s="9"/>
      <c r="I4" s="9"/>
      <c r="J4" s="9"/>
      <c r="K4" s="9"/>
      <c r="L4" s="23"/>
      <c r="M4" s="6"/>
      <c r="N4" s="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12" ht="15.75" customHeight="1">
      <c r="A5" s="69" t="s">
        <v>0</v>
      </c>
      <c r="B5" s="67" t="s">
        <v>50</v>
      </c>
      <c r="C5" s="58"/>
      <c r="D5" s="72" t="s">
        <v>45</v>
      </c>
      <c r="E5" s="72"/>
      <c r="F5" s="72"/>
      <c r="G5" s="72"/>
      <c r="H5" s="72"/>
      <c r="I5" s="72"/>
      <c r="J5" s="72"/>
      <c r="K5" s="72"/>
      <c r="L5" s="72"/>
    </row>
    <row r="6" spans="1:12" ht="12.75" customHeight="1">
      <c r="A6" s="70"/>
      <c r="B6" s="73"/>
      <c r="C6" s="60"/>
      <c r="D6" s="72" t="s">
        <v>46</v>
      </c>
      <c r="E6" s="72"/>
      <c r="F6" s="72"/>
      <c r="G6" s="10"/>
      <c r="H6" s="72" t="s">
        <v>47</v>
      </c>
      <c r="I6" s="72"/>
      <c r="J6" s="67" t="s">
        <v>51</v>
      </c>
      <c r="K6" s="67" t="s">
        <v>52</v>
      </c>
      <c r="L6" s="67" t="s">
        <v>1</v>
      </c>
    </row>
    <row r="7" spans="1:12" ht="27" customHeight="1">
      <c r="A7" s="71"/>
      <c r="B7" s="74"/>
      <c r="C7" s="61"/>
      <c r="D7" s="59" t="s">
        <v>14</v>
      </c>
      <c r="E7" s="59" t="s">
        <v>2</v>
      </c>
      <c r="F7" s="59" t="s">
        <v>48</v>
      </c>
      <c r="G7" s="13"/>
      <c r="H7" s="59" t="s">
        <v>49</v>
      </c>
      <c r="I7" s="59" t="s">
        <v>3</v>
      </c>
      <c r="J7" s="68"/>
      <c r="K7" s="68" t="s">
        <v>15</v>
      </c>
      <c r="L7" s="68"/>
    </row>
    <row r="8" spans="1:11" ht="9">
      <c r="A8" s="56"/>
      <c r="B8" s="56"/>
      <c r="C8" s="56"/>
      <c r="J8" s="10"/>
      <c r="K8" s="12"/>
    </row>
    <row r="9" spans="1:13" ht="9" customHeight="1">
      <c r="A9" s="65" t="s">
        <v>34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</row>
    <row r="10" spans="1:13" ht="9" customHeight="1">
      <c r="A10" s="1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47"/>
    </row>
    <row r="11" spans="1:13" ht="9" customHeight="1">
      <c r="A11" s="26" t="s">
        <v>6</v>
      </c>
      <c r="B11" s="43">
        <v>15</v>
      </c>
      <c r="C11" s="43"/>
      <c r="D11" s="43">
        <v>4.9</v>
      </c>
      <c r="E11" s="43">
        <v>0</v>
      </c>
      <c r="F11" s="43">
        <v>0</v>
      </c>
      <c r="G11" s="43">
        <v>0</v>
      </c>
      <c r="H11" s="43">
        <v>0.9</v>
      </c>
      <c r="I11" s="43">
        <v>0</v>
      </c>
      <c r="J11" s="43">
        <v>0</v>
      </c>
      <c r="K11" s="43">
        <v>1</v>
      </c>
      <c r="L11" s="43">
        <v>6.8</v>
      </c>
      <c r="M11" s="47"/>
    </row>
    <row r="12" spans="1:13" ht="9" customHeight="1">
      <c r="A12" s="26" t="s">
        <v>32</v>
      </c>
      <c r="B12" s="43">
        <v>1005</v>
      </c>
      <c r="C12" s="43"/>
      <c r="D12" s="43">
        <v>584.8</v>
      </c>
      <c r="E12" s="43">
        <v>246.1</v>
      </c>
      <c r="F12" s="43">
        <v>237.1</v>
      </c>
      <c r="G12" s="43">
        <v>0</v>
      </c>
      <c r="H12" s="43">
        <v>2226.3</v>
      </c>
      <c r="I12" s="43">
        <v>352.9</v>
      </c>
      <c r="J12" s="43">
        <v>86.9</v>
      </c>
      <c r="K12" s="43">
        <v>936.6</v>
      </c>
      <c r="L12" s="43">
        <v>4670.7</v>
      </c>
      <c r="M12" s="47"/>
    </row>
    <row r="13" spans="1:13" ht="9" customHeight="1">
      <c r="A13" s="26" t="s">
        <v>5</v>
      </c>
      <c r="B13" s="43">
        <v>330</v>
      </c>
      <c r="C13" s="43"/>
      <c r="D13" s="43">
        <v>178.2</v>
      </c>
      <c r="E13" s="43">
        <v>132.3</v>
      </c>
      <c r="F13" s="43">
        <v>25</v>
      </c>
      <c r="G13" s="43">
        <v>0</v>
      </c>
      <c r="H13" s="43">
        <v>267.6</v>
      </c>
      <c r="I13" s="43">
        <v>24.7</v>
      </c>
      <c r="J13" s="43">
        <v>4.3</v>
      </c>
      <c r="K13" s="43">
        <v>66.6</v>
      </c>
      <c r="L13" s="43">
        <v>698.7</v>
      </c>
      <c r="M13" s="48"/>
    </row>
    <row r="14" spans="1:13" ht="9" customHeight="1">
      <c r="A14" s="42" t="s">
        <v>37</v>
      </c>
      <c r="B14" s="43">
        <v>13</v>
      </c>
      <c r="C14" s="43"/>
      <c r="D14" s="43">
        <v>1.2</v>
      </c>
      <c r="E14" s="43">
        <v>0</v>
      </c>
      <c r="F14" s="43">
        <v>0.5</v>
      </c>
      <c r="G14" s="43">
        <v>0</v>
      </c>
      <c r="H14" s="43">
        <v>7.3</v>
      </c>
      <c r="I14" s="43">
        <v>0.1</v>
      </c>
      <c r="J14" s="43">
        <v>0.4</v>
      </c>
      <c r="K14" s="43">
        <v>0.1</v>
      </c>
      <c r="L14" s="43">
        <v>9.6</v>
      </c>
      <c r="M14" s="48"/>
    </row>
    <row r="15" spans="1:13" ht="9" customHeight="1">
      <c r="A15" s="42" t="s">
        <v>38</v>
      </c>
      <c r="B15" s="43">
        <v>165</v>
      </c>
      <c r="C15" s="43"/>
      <c r="D15" s="43">
        <v>75.5</v>
      </c>
      <c r="E15" s="43">
        <v>29.2</v>
      </c>
      <c r="F15" s="43">
        <v>12.1</v>
      </c>
      <c r="G15" s="43">
        <v>0</v>
      </c>
      <c r="H15" s="43">
        <v>141.6</v>
      </c>
      <c r="I15" s="43">
        <v>15.4</v>
      </c>
      <c r="J15" s="43">
        <v>3.5</v>
      </c>
      <c r="K15" s="43">
        <v>19.8</v>
      </c>
      <c r="L15" s="43">
        <v>297.1</v>
      </c>
      <c r="M15" s="48"/>
    </row>
    <row r="16" spans="1:13" ht="9" customHeight="1">
      <c r="A16" s="42" t="s">
        <v>39</v>
      </c>
      <c r="B16" s="43">
        <v>0</v>
      </c>
      <c r="C16" s="43"/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8"/>
    </row>
    <row r="17" spans="1:13" ht="9" customHeight="1">
      <c r="A17" s="42" t="s">
        <v>40</v>
      </c>
      <c r="B17" s="43">
        <v>0</v>
      </c>
      <c r="C17" s="43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8"/>
    </row>
    <row r="18" spans="1:13" ht="9" customHeight="1">
      <c r="A18" s="42" t="s">
        <v>41</v>
      </c>
      <c r="B18" s="43">
        <v>4</v>
      </c>
      <c r="C18" s="43"/>
      <c r="D18" s="43">
        <v>2.5</v>
      </c>
      <c r="E18" s="43">
        <v>7.3</v>
      </c>
      <c r="F18" s="43">
        <v>0</v>
      </c>
      <c r="G18" s="43">
        <v>0</v>
      </c>
      <c r="H18" s="43">
        <v>2</v>
      </c>
      <c r="I18" s="43">
        <v>0</v>
      </c>
      <c r="J18" s="43">
        <v>0</v>
      </c>
      <c r="K18" s="43">
        <v>0</v>
      </c>
      <c r="L18" s="43">
        <v>11.8</v>
      </c>
      <c r="M18" s="48"/>
    </row>
    <row r="19" spans="1:13" ht="9" customHeight="1">
      <c r="A19" s="42" t="s">
        <v>42</v>
      </c>
      <c r="B19" s="43">
        <v>24</v>
      </c>
      <c r="C19" s="43"/>
      <c r="D19" s="43">
        <v>53</v>
      </c>
      <c r="E19" s="43">
        <v>54.6</v>
      </c>
      <c r="F19" s="43">
        <v>0.2</v>
      </c>
      <c r="G19" s="43">
        <v>0</v>
      </c>
      <c r="H19" s="43">
        <v>7.7</v>
      </c>
      <c r="I19" s="43">
        <v>2.5</v>
      </c>
      <c r="J19" s="43">
        <v>0</v>
      </c>
      <c r="K19" s="43">
        <v>1.6</v>
      </c>
      <c r="L19" s="43">
        <v>119.6</v>
      </c>
      <c r="M19" s="48"/>
    </row>
    <row r="20" spans="1:13" ht="9" customHeight="1">
      <c r="A20" s="42" t="s">
        <v>43</v>
      </c>
      <c r="B20" s="43">
        <v>54</v>
      </c>
      <c r="C20" s="43"/>
      <c r="D20" s="43">
        <v>1.3</v>
      </c>
      <c r="E20" s="43">
        <v>10.2</v>
      </c>
      <c r="F20" s="43">
        <v>8.5</v>
      </c>
      <c r="G20" s="43">
        <v>0</v>
      </c>
      <c r="H20" s="43">
        <v>11.2</v>
      </c>
      <c r="I20" s="43">
        <v>1</v>
      </c>
      <c r="J20" s="43">
        <v>0.4</v>
      </c>
      <c r="K20" s="43">
        <v>11.7</v>
      </c>
      <c r="L20" s="43">
        <v>44.3</v>
      </c>
      <c r="M20" s="48"/>
    </row>
    <row r="21" spans="1:28" s="15" customFormat="1" ht="9" customHeight="1">
      <c r="A21" s="42" t="s">
        <v>44</v>
      </c>
      <c r="B21" s="43">
        <v>70</v>
      </c>
      <c r="C21" s="43"/>
      <c r="D21" s="43">
        <v>44.7</v>
      </c>
      <c r="E21" s="43">
        <v>31</v>
      </c>
      <c r="F21" s="43">
        <v>3.7</v>
      </c>
      <c r="G21" s="43">
        <v>0</v>
      </c>
      <c r="H21" s="43">
        <v>97.9</v>
      </c>
      <c r="I21" s="43">
        <v>5.7</v>
      </c>
      <c r="J21" s="43">
        <v>0</v>
      </c>
      <c r="K21" s="43">
        <v>33.4</v>
      </c>
      <c r="L21" s="43">
        <v>216.4</v>
      </c>
      <c r="M21" s="47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13" ht="9" customHeight="1">
      <c r="A22" s="26" t="s">
        <v>7</v>
      </c>
      <c r="B22" s="43">
        <v>320</v>
      </c>
      <c r="C22" s="43"/>
      <c r="D22" s="43">
        <v>141.3</v>
      </c>
      <c r="E22" s="43">
        <v>41.7</v>
      </c>
      <c r="F22" s="43">
        <v>25.1</v>
      </c>
      <c r="G22" s="43">
        <v>0</v>
      </c>
      <c r="H22" s="43">
        <v>481.3</v>
      </c>
      <c r="I22" s="43">
        <v>66.8</v>
      </c>
      <c r="J22" s="43">
        <v>1.1</v>
      </c>
      <c r="K22" s="43">
        <v>369.4</v>
      </c>
      <c r="L22" s="43">
        <v>1126.7</v>
      </c>
      <c r="M22" s="49"/>
    </row>
    <row r="23" spans="1:12" ht="9" customHeight="1">
      <c r="A23" s="32" t="s">
        <v>1</v>
      </c>
      <c r="B23" s="39">
        <v>1670</v>
      </c>
      <c r="C23" s="39"/>
      <c r="D23" s="46">
        <v>909.2</v>
      </c>
      <c r="E23" s="46">
        <v>420.1</v>
      </c>
      <c r="F23" s="46">
        <v>287.2</v>
      </c>
      <c r="G23" s="46">
        <v>0</v>
      </c>
      <c r="H23" s="46">
        <v>2976.1</v>
      </c>
      <c r="I23" s="46">
        <v>444.4</v>
      </c>
      <c r="J23" s="46">
        <v>92.3</v>
      </c>
      <c r="K23" s="46">
        <v>1373.6</v>
      </c>
      <c r="L23" s="46">
        <v>6502.9</v>
      </c>
    </row>
    <row r="24" spans="1:12" ht="9" customHeight="1">
      <c r="A24" s="4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3" ht="9" customHeight="1">
      <c r="A25" s="66" t="s">
        <v>35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"/>
    </row>
    <row r="26" spans="1:13" ht="9" customHeight="1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"/>
    </row>
    <row r="27" spans="1:13" ht="9" customHeight="1">
      <c r="A27" s="26" t="s">
        <v>6</v>
      </c>
      <c r="B27" s="43">
        <v>4</v>
      </c>
      <c r="C27" s="43"/>
      <c r="D27" s="43">
        <v>0.3</v>
      </c>
      <c r="E27" s="43">
        <v>0</v>
      </c>
      <c r="F27" s="43">
        <v>0</v>
      </c>
      <c r="G27" s="43">
        <v>0</v>
      </c>
      <c r="H27" s="43">
        <v>0</v>
      </c>
      <c r="I27" s="43">
        <v>1</v>
      </c>
      <c r="J27" s="43">
        <v>0</v>
      </c>
      <c r="K27" s="43">
        <v>0.1</v>
      </c>
      <c r="L27" s="43">
        <v>1.4</v>
      </c>
      <c r="M27" s="1"/>
    </row>
    <row r="28" spans="1:13" ht="9" customHeight="1">
      <c r="A28" s="26" t="s">
        <v>32</v>
      </c>
      <c r="B28" s="43">
        <v>342</v>
      </c>
      <c r="C28" s="43"/>
      <c r="D28" s="43">
        <v>79.4</v>
      </c>
      <c r="E28" s="43">
        <v>178.6</v>
      </c>
      <c r="F28" s="43">
        <v>6.9</v>
      </c>
      <c r="G28" s="43">
        <v>0</v>
      </c>
      <c r="H28" s="43">
        <v>712.6</v>
      </c>
      <c r="I28" s="43">
        <v>35.6</v>
      </c>
      <c r="J28" s="43">
        <v>134.1</v>
      </c>
      <c r="K28" s="43">
        <v>63.4</v>
      </c>
      <c r="L28" s="43">
        <v>1210.6</v>
      </c>
      <c r="M28" s="1"/>
    </row>
    <row r="29" spans="1:12" ht="9" customHeight="1">
      <c r="A29" s="26" t="s">
        <v>5</v>
      </c>
      <c r="B29" s="43">
        <v>134</v>
      </c>
      <c r="C29" s="43"/>
      <c r="D29" s="43">
        <v>25.9</v>
      </c>
      <c r="E29" s="43">
        <v>31</v>
      </c>
      <c r="F29" s="43">
        <v>14.1</v>
      </c>
      <c r="G29" s="43">
        <v>0</v>
      </c>
      <c r="H29" s="43">
        <v>129.6</v>
      </c>
      <c r="I29" s="43">
        <v>10.9</v>
      </c>
      <c r="J29" s="43">
        <v>25.8</v>
      </c>
      <c r="K29" s="43">
        <v>43.6</v>
      </c>
      <c r="L29" s="43">
        <v>280.9</v>
      </c>
    </row>
    <row r="30" spans="1:12" ht="9" customHeight="1">
      <c r="A30" s="42" t="s">
        <v>37</v>
      </c>
      <c r="B30" s="43">
        <v>2</v>
      </c>
      <c r="C30" s="43"/>
      <c r="D30" s="43">
        <v>1.5</v>
      </c>
      <c r="E30" s="43">
        <v>0</v>
      </c>
      <c r="F30" s="43">
        <v>0</v>
      </c>
      <c r="G30" s="43">
        <v>0</v>
      </c>
      <c r="H30" s="43">
        <v>0</v>
      </c>
      <c r="I30" s="43">
        <v>4</v>
      </c>
      <c r="J30" s="43">
        <v>0</v>
      </c>
      <c r="K30" s="43">
        <v>0</v>
      </c>
      <c r="L30" s="43">
        <v>5.5</v>
      </c>
    </row>
    <row r="31" spans="1:12" ht="9" customHeight="1">
      <c r="A31" s="42" t="s">
        <v>38</v>
      </c>
      <c r="B31" s="43">
        <v>87</v>
      </c>
      <c r="C31" s="43"/>
      <c r="D31" s="43">
        <v>23.3</v>
      </c>
      <c r="E31" s="43">
        <v>25.9</v>
      </c>
      <c r="F31" s="43">
        <v>13.5</v>
      </c>
      <c r="G31" s="43">
        <v>0</v>
      </c>
      <c r="H31" s="43">
        <v>95</v>
      </c>
      <c r="I31" s="43">
        <v>6.7</v>
      </c>
      <c r="J31" s="43">
        <v>16</v>
      </c>
      <c r="K31" s="43">
        <v>23.2</v>
      </c>
      <c r="L31" s="43">
        <v>203.6</v>
      </c>
    </row>
    <row r="32" spans="1:12" ht="9" customHeight="1">
      <c r="A32" s="42" t="s">
        <v>39</v>
      </c>
      <c r="B32" s="43">
        <v>0</v>
      </c>
      <c r="C32" s="43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</row>
    <row r="33" spans="1:12" ht="9" customHeight="1">
      <c r="A33" s="42" t="s">
        <v>40</v>
      </c>
      <c r="B33" s="43">
        <v>0</v>
      </c>
      <c r="C33" s="43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</row>
    <row r="34" spans="1:12" ht="9" customHeight="1">
      <c r="A34" s="42" t="s">
        <v>41</v>
      </c>
      <c r="B34" s="43">
        <v>3</v>
      </c>
      <c r="C34" s="43"/>
      <c r="D34" s="43">
        <v>0</v>
      </c>
      <c r="E34" s="43">
        <v>2</v>
      </c>
      <c r="F34" s="43">
        <v>0</v>
      </c>
      <c r="G34" s="43">
        <v>0</v>
      </c>
      <c r="H34" s="43">
        <v>1.7</v>
      </c>
      <c r="I34" s="43">
        <v>0</v>
      </c>
      <c r="J34" s="43">
        <v>0</v>
      </c>
      <c r="K34" s="43">
        <v>0</v>
      </c>
      <c r="L34" s="43">
        <v>3.7</v>
      </c>
    </row>
    <row r="35" spans="1:12" ht="9" customHeight="1">
      <c r="A35" s="42" t="s">
        <v>42</v>
      </c>
      <c r="B35" s="43">
        <v>9</v>
      </c>
      <c r="C35" s="43"/>
      <c r="D35" s="43">
        <v>0</v>
      </c>
      <c r="E35" s="43">
        <v>0</v>
      </c>
      <c r="F35" s="43">
        <v>0.5</v>
      </c>
      <c r="G35" s="43">
        <v>0</v>
      </c>
      <c r="H35" s="43">
        <v>3.8</v>
      </c>
      <c r="I35" s="43">
        <v>0.2</v>
      </c>
      <c r="J35" s="43">
        <v>8</v>
      </c>
      <c r="K35" s="43">
        <v>0.2</v>
      </c>
      <c r="L35" s="43">
        <v>12.7</v>
      </c>
    </row>
    <row r="36" spans="1:12" ht="9">
      <c r="A36" s="42" t="s">
        <v>43</v>
      </c>
      <c r="B36" s="43">
        <v>20</v>
      </c>
      <c r="C36" s="43"/>
      <c r="D36" s="43">
        <v>0.5</v>
      </c>
      <c r="E36" s="43">
        <v>1.1</v>
      </c>
      <c r="F36" s="43">
        <v>0.1</v>
      </c>
      <c r="G36" s="43">
        <v>0</v>
      </c>
      <c r="H36" s="43">
        <v>17</v>
      </c>
      <c r="I36" s="43">
        <v>0</v>
      </c>
      <c r="J36" s="43">
        <v>1.2</v>
      </c>
      <c r="K36" s="43">
        <v>0.1</v>
      </c>
      <c r="L36" s="43">
        <v>20</v>
      </c>
    </row>
    <row r="37" spans="1:12" ht="9">
      <c r="A37" s="42" t="s">
        <v>44</v>
      </c>
      <c r="B37" s="43">
        <v>13</v>
      </c>
      <c r="C37" s="43"/>
      <c r="D37" s="43">
        <v>0.6</v>
      </c>
      <c r="E37" s="43">
        <v>2</v>
      </c>
      <c r="F37" s="43">
        <v>0</v>
      </c>
      <c r="G37" s="43">
        <v>0</v>
      </c>
      <c r="H37" s="43">
        <v>12.1</v>
      </c>
      <c r="I37" s="43">
        <v>0</v>
      </c>
      <c r="J37" s="43">
        <v>0.6</v>
      </c>
      <c r="K37" s="43">
        <v>20.1</v>
      </c>
      <c r="L37" s="43">
        <v>35.4</v>
      </c>
    </row>
    <row r="38" spans="1:12" ht="9">
      <c r="A38" s="26" t="s">
        <v>7</v>
      </c>
      <c r="B38" s="43">
        <v>87</v>
      </c>
      <c r="C38" s="43"/>
      <c r="D38" s="43">
        <v>1.5</v>
      </c>
      <c r="E38" s="43">
        <v>19</v>
      </c>
      <c r="F38" s="43">
        <v>0.6</v>
      </c>
      <c r="G38" s="43">
        <v>0</v>
      </c>
      <c r="H38" s="43">
        <v>119.6</v>
      </c>
      <c r="I38" s="43">
        <v>1</v>
      </c>
      <c r="J38" s="43">
        <v>6.7</v>
      </c>
      <c r="K38" s="43">
        <v>17.4</v>
      </c>
      <c r="L38" s="43">
        <v>165.8</v>
      </c>
    </row>
    <row r="39" spans="1:12" ht="9">
      <c r="A39" s="32" t="s">
        <v>1</v>
      </c>
      <c r="B39" s="39">
        <v>567</v>
      </c>
      <c r="C39" s="39"/>
      <c r="D39" s="46">
        <v>107.1</v>
      </c>
      <c r="E39" s="46">
        <v>228.6</v>
      </c>
      <c r="F39" s="46">
        <v>21.6</v>
      </c>
      <c r="G39" s="46">
        <v>0</v>
      </c>
      <c r="H39" s="46">
        <v>961.8</v>
      </c>
      <c r="I39" s="46">
        <v>48.5</v>
      </c>
      <c r="J39" s="46">
        <v>166.6</v>
      </c>
      <c r="K39" s="46">
        <v>124.5</v>
      </c>
      <c r="L39" s="46">
        <v>1658.7</v>
      </c>
    </row>
    <row r="40" spans="1:12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9">
      <c r="A41" s="66" t="s">
        <v>36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2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9">
      <c r="A43" s="26" t="s">
        <v>6</v>
      </c>
      <c r="B43" s="43">
        <v>15</v>
      </c>
      <c r="C43" s="43"/>
      <c r="D43" s="43">
        <v>20</v>
      </c>
      <c r="E43" s="43">
        <v>5.2</v>
      </c>
      <c r="F43" s="43">
        <v>7</v>
      </c>
      <c r="G43" s="43">
        <v>0</v>
      </c>
      <c r="H43" s="43">
        <v>12</v>
      </c>
      <c r="I43" s="43">
        <v>0</v>
      </c>
      <c r="J43" s="43">
        <v>0</v>
      </c>
      <c r="K43" s="43">
        <v>3.9</v>
      </c>
      <c r="L43" s="43">
        <v>48.1</v>
      </c>
    </row>
    <row r="44" spans="1:12" ht="9">
      <c r="A44" s="26" t="s">
        <v>32</v>
      </c>
      <c r="B44" s="43">
        <v>1377</v>
      </c>
      <c r="C44" s="43"/>
      <c r="D44" s="43">
        <v>1088</v>
      </c>
      <c r="E44" s="43">
        <v>1152.7</v>
      </c>
      <c r="F44" s="43">
        <v>311.3</v>
      </c>
      <c r="G44" s="43">
        <v>0</v>
      </c>
      <c r="H44" s="43">
        <v>2276</v>
      </c>
      <c r="I44" s="43">
        <v>136.5</v>
      </c>
      <c r="J44" s="43">
        <v>1433</v>
      </c>
      <c r="K44" s="43">
        <v>1773</v>
      </c>
      <c r="L44" s="43">
        <v>8170.5</v>
      </c>
    </row>
    <row r="45" spans="1:12" ht="9">
      <c r="A45" s="26" t="s">
        <v>5</v>
      </c>
      <c r="B45" s="43">
        <v>353</v>
      </c>
      <c r="C45" s="43"/>
      <c r="D45" s="43">
        <v>149.1</v>
      </c>
      <c r="E45" s="43">
        <v>187.3</v>
      </c>
      <c r="F45" s="43">
        <v>145.5</v>
      </c>
      <c r="G45" s="43">
        <v>0</v>
      </c>
      <c r="H45" s="43">
        <v>238.5</v>
      </c>
      <c r="I45" s="43">
        <v>18.1</v>
      </c>
      <c r="J45" s="43">
        <v>447.5</v>
      </c>
      <c r="K45" s="43">
        <v>262.4</v>
      </c>
      <c r="L45" s="43">
        <v>1448.4</v>
      </c>
    </row>
    <row r="46" spans="1:12" ht="9">
      <c r="A46" s="42" t="s">
        <v>37</v>
      </c>
      <c r="B46" s="43">
        <v>16</v>
      </c>
      <c r="C46" s="43"/>
      <c r="D46" s="43">
        <v>55.8</v>
      </c>
      <c r="E46" s="43">
        <v>3.3</v>
      </c>
      <c r="F46" s="43">
        <v>20</v>
      </c>
      <c r="G46" s="43">
        <v>0</v>
      </c>
      <c r="H46" s="43">
        <v>21.2</v>
      </c>
      <c r="I46" s="43">
        <v>0</v>
      </c>
      <c r="J46" s="43">
        <v>5.3</v>
      </c>
      <c r="K46" s="43">
        <v>1.5</v>
      </c>
      <c r="L46" s="43">
        <v>107.1</v>
      </c>
    </row>
    <row r="47" spans="1:12" ht="9">
      <c r="A47" s="42" t="s">
        <v>38</v>
      </c>
      <c r="B47" s="43">
        <v>130</v>
      </c>
      <c r="C47" s="43"/>
      <c r="D47" s="43">
        <v>58.8</v>
      </c>
      <c r="E47" s="43">
        <v>126</v>
      </c>
      <c r="F47" s="43">
        <v>110.2</v>
      </c>
      <c r="G47" s="43">
        <v>0</v>
      </c>
      <c r="H47" s="43">
        <v>175.9</v>
      </c>
      <c r="I47" s="43">
        <v>17.1</v>
      </c>
      <c r="J47" s="43">
        <v>128.6</v>
      </c>
      <c r="K47" s="43">
        <v>14.2</v>
      </c>
      <c r="L47" s="43">
        <v>630.8</v>
      </c>
    </row>
    <row r="48" spans="1:12" ht="9">
      <c r="A48" s="42" t="s">
        <v>39</v>
      </c>
      <c r="B48" s="43">
        <v>17</v>
      </c>
      <c r="C48" s="43"/>
      <c r="D48" s="43">
        <v>4.7</v>
      </c>
      <c r="E48" s="43">
        <v>0</v>
      </c>
      <c r="F48" s="43">
        <v>0</v>
      </c>
      <c r="G48" s="43">
        <v>0</v>
      </c>
      <c r="H48" s="43">
        <v>3</v>
      </c>
      <c r="I48" s="43">
        <v>0</v>
      </c>
      <c r="J48" s="43">
        <v>18.5</v>
      </c>
      <c r="K48" s="43">
        <v>0.2</v>
      </c>
      <c r="L48" s="43">
        <v>26.4</v>
      </c>
    </row>
    <row r="49" spans="1:12" ht="9">
      <c r="A49" s="42" t="s">
        <v>40</v>
      </c>
      <c r="B49" s="43">
        <v>1</v>
      </c>
      <c r="C49" s="43"/>
      <c r="D49" s="43">
        <v>0.1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0.1</v>
      </c>
    </row>
    <row r="50" spans="1:12" ht="9">
      <c r="A50" s="42" t="s">
        <v>41</v>
      </c>
      <c r="B50" s="43">
        <v>2</v>
      </c>
      <c r="C50" s="43"/>
      <c r="D50" s="43">
        <v>0.7</v>
      </c>
      <c r="E50" s="43">
        <v>0</v>
      </c>
      <c r="F50" s="43">
        <v>0</v>
      </c>
      <c r="G50" s="43">
        <v>0</v>
      </c>
      <c r="H50" s="43">
        <v>0.3</v>
      </c>
      <c r="I50" s="43">
        <v>0</v>
      </c>
      <c r="J50" s="43">
        <v>0</v>
      </c>
      <c r="K50" s="43">
        <v>0</v>
      </c>
      <c r="L50" s="43">
        <v>1</v>
      </c>
    </row>
    <row r="51" spans="1:12" ht="9">
      <c r="A51" s="42" t="s">
        <v>42</v>
      </c>
      <c r="B51" s="43">
        <v>20</v>
      </c>
      <c r="C51" s="43"/>
      <c r="D51" s="43">
        <v>3</v>
      </c>
      <c r="E51" s="43">
        <v>8.2</v>
      </c>
      <c r="F51" s="43">
        <v>0.4</v>
      </c>
      <c r="G51" s="43">
        <v>0</v>
      </c>
      <c r="H51" s="43">
        <v>3.6</v>
      </c>
      <c r="I51" s="43">
        <v>0</v>
      </c>
      <c r="J51" s="43">
        <v>2</v>
      </c>
      <c r="K51" s="43">
        <v>0.5</v>
      </c>
      <c r="L51" s="43">
        <v>17.7</v>
      </c>
    </row>
    <row r="52" spans="1:12" ht="9">
      <c r="A52" s="42" t="s">
        <v>43</v>
      </c>
      <c r="B52" s="43">
        <v>101</v>
      </c>
      <c r="C52" s="43"/>
      <c r="D52" s="43">
        <v>12.5</v>
      </c>
      <c r="E52" s="43">
        <v>44.3</v>
      </c>
      <c r="F52" s="43">
        <v>9.8</v>
      </c>
      <c r="G52" s="43">
        <v>0</v>
      </c>
      <c r="H52" s="43">
        <v>19.7</v>
      </c>
      <c r="I52" s="43">
        <v>0</v>
      </c>
      <c r="J52" s="43">
        <v>41.3</v>
      </c>
      <c r="K52" s="43">
        <v>16.2</v>
      </c>
      <c r="L52" s="43">
        <v>143.8</v>
      </c>
    </row>
    <row r="53" spans="1:12" ht="9">
      <c r="A53" s="42" t="s">
        <v>44</v>
      </c>
      <c r="B53" s="43">
        <v>66</v>
      </c>
      <c r="C53" s="43"/>
      <c r="D53" s="43">
        <v>13.5</v>
      </c>
      <c r="E53" s="43">
        <v>5.5</v>
      </c>
      <c r="F53" s="43">
        <v>5.1</v>
      </c>
      <c r="G53" s="43">
        <v>0</v>
      </c>
      <c r="H53" s="43">
        <v>14.8</v>
      </c>
      <c r="I53" s="43">
        <v>1</v>
      </c>
      <c r="J53" s="43">
        <v>251.8</v>
      </c>
      <c r="K53" s="43">
        <v>229.8</v>
      </c>
      <c r="L53" s="43">
        <v>521.5</v>
      </c>
    </row>
    <row r="54" spans="1:12" ht="9">
      <c r="A54" s="26" t="s">
        <v>7</v>
      </c>
      <c r="B54" s="43">
        <v>619</v>
      </c>
      <c r="C54" s="43"/>
      <c r="D54" s="43">
        <v>30.7</v>
      </c>
      <c r="E54" s="43">
        <v>210.1</v>
      </c>
      <c r="F54" s="43">
        <v>55.3</v>
      </c>
      <c r="G54" s="43">
        <v>0</v>
      </c>
      <c r="H54" s="43">
        <v>523.7</v>
      </c>
      <c r="I54" s="43">
        <v>12.5</v>
      </c>
      <c r="J54" s="43">
        <v>759.2</v>
      </c>
      <c r="K54" s="43">
        <v>795.6</v>
      </c>
      <c r="L54" s="43">
        <v>2387.1</v>
      </c>
    </row>
    <row r="55" spans="1:12" ht="9">
      <c r="A55" s="32" t="s">
        <v>1</v>
      </c>
      <c r="B55" s="39">
        <v>2364</v>
      </c>
      <c r="C55" s="39"/>
      <c r="D55" s="46">
        <v>1287.8</v>
      </c>
      <c r="E55" s="46">
        <v>1555.3</v>
      </c>
      <c r="F55" s="46">
        <v>519.1</v>
      </c>
      <c r="G55" s="46">
        <v>0</v>
      </c>
      <c r="H55" s="46">
        <v>3050.2</v>
      </c>
      <c r="I55" s="46">
        <v>167.1</v>
      </c>
      <c r="J55" s="46">
        <v>2639.7</v>
      </c>
      <c r="K55" s="46">
        <v>2834.9</v>
      </c>
      <c r="L55" s="46">
        <v>12054.1</v>
      </c>
    </row>
    <row r="56" spans="1:12" ht="9">
      <c r="A56" s="1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9">
      <c r="A57" s="1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9">
      <c r="A58" s="29"/>
      <c r="B58" s="29"/>
      <c r="C58" s="29"/>
      <c r="D58" s="29"/>
      <c r="E58" s="29"/>
      <c r="F58" s="30"/>
      <c r="G58" s="29"/>
      <c r="H58" s="29"/>
      <c r="I58" s="30"/>
      <c r="J58" s="30"/>
      <c r="K58" s="30"/>
      <c r="L58" s="29"/>
    </row>
    <row r="59" spans="1:12" ht="9">
      <c r="A59" s="29"/>
      <c r="B59" s="29"/>
      <c r="C59" s="29"/>
      <c r="D59" s="29"/>
      <c r="E59" s="30"/>
      <c r="F59" s="30"/>
      <c r="G59" s="29"/>
      <c r="H59" s="29"/>
      <c r="I59" s="30"/>
      <c r="J59" s="30"/>
      <c r="K59" s="30"/>
      <c r="L59" s="29"/>
    </row>
    <row r="60" spans="4:12" ht="9">
      <c r="D60" s="1"/>
      <c r="E60" s="1"/>
      <c r="F60" s="1"/>
      <c r="H60" s="1"/>
      <c r="I60" s="1"/>
      <c r="J60" s="1"/>
      <c r="K60" s="1"/>
      <c r="L60" s="1"/>
    </row>
    <row r="61" spans="1:12" ht="9">
      <c r="A61" s="15"/>
      <c r="B61" s="15"/>
      <c r="C61" s="15"/>
      <c r="D61" s="15"/>
      <c r="E61" s="15"/>
      <c r="F61" s="15"/>
      <c r="G61" s="33"/>
      <c r="H61" s="15"/>
      <c r="I61" s="15"/>
      <c r="J61" s="15"/>
      <c r="K61" s="15"/>
      <c r="L61" s="15"/>
    </row>
    <row r="62" spans="2:12" ht="9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9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2:3" ht="9">
      <c r="B64" s="2"/>
      <c r="C64" s="2"/>
    </row>
    <row r="65" spans="4:12" ht="9">
      <c r="D65" s="1"/>
      <c r="E65" s="1"/>
      <c r="F65" s="1"/>
      <c r="H65" s="1"/>
      <c r="I65" s="1"/>
      <c r="J65" s="1"/>
      <c r="K65" s="1"/>
      <c r="L65" s="1"/>
    </row>
    <row r="66" spans="4:12" ht="9">
      <c r="D66" s="1"/>
      <c r="E66" s="1"/>
      <c r="F66" s="1"/>
      <c r="G66" s="25"/>
      <c r="H66" s="1"/>
      <c r="I66" s="1"/>
      <c r="J66" s="1"/>
      <c r="K66" s="1"/>
      <c r="L66" s="25"/>
    </row>
    <row r="67" spans="2:12" ht="9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9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29"/>
      <c r="L68" s="29"/>
    </row>
    <row r="69" spans="1:12" ht="9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29"/>
    </row>
    <row r="70" spans="1:12" ht="9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29"/>
    </row>
    <row r="71" spans="1:12" ht="9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29"/>
    </row>
    <row r="72" spans="1:12" ht="9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29"/>
    </row>
    <row r="73" spans="1:12" ht="9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9"/>
    </row>
    <row r="74" spans="1:12" ht="9">
      <c r="A74" s="29"/>
      <c r="B74" s="29"/>
      <c r="C74" s="29"/>
      <c r="D74" s="30"/>
      <c r="E74" s="30"/>
      <c r="F74" s="30"/>
      <c r="G74" s="29"/>
      <c r="H74" s="29"/>
      <c r="I74" s="30"/>
      <c r="J74" s="30"/>
      <c r="K74" s="30"/>
      <c r="L74" s="29"/>
    </row>
    <row r="75" spans="1:12" ht="9">
      <c r="A75" s="29"/>
      <c r="B75" s="29"/>
      <c r="C75" s="29"/>
      <c r="D75" s="30"/>
      <c r="E75" s="30"/>
      <c r="F75" s="30"/>
      <c r="G75" s="29"/>
      <c r="H75" s="29"/>
      <c r="I75" s="30"/>
      <c r="J75" s="30"/>
      <c r="K75" s="30"/>
      <c r="L75" s="29"/>
    </row>
    <row r="76" spans="4:12" ht="9">
      <c r="D76" s="1"/>
      <c r="E76" s="1"/>
      <c r="F76" s="1"/>
      <c r="H76" s="1"/>
      <c r="I76" s="1"/>
      <c r="J76" s="1"/>
      <c r="K76" s="1"/>
      <c r="L76" s="1"/>
    </row>
    <row r="77" spans="1:12" ht="9">
      <c r="A77" s="15"/>
      <c r="D77" s="1"/>
      <c r="E77" s="1"/>
      <c r="F77" s="1"/>
      <c r="H77" s="1"/>
      <c r="I77" s="1"/>
      <c r="J77" s="1"/>
      <c r="K77" s="1"/>
      <c r="L77" s="1"/>
    </row>
    <row r="78" spans="2:12" ht="9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9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2:3" ht="9">
      <c r="B80" s="2"/>
      <c r="C80" s="2"/>
    </row>
    <row r="81" spans="4:12" ht="9">
      <c r="D81" s="1"/>
      <c r="E81" s="1"/>
      <c r="F81" s="1"/>
      <c r="H81" s="1"/>
      <c r="I81" s="1"/>
      <c r="J81" s="1"/>
      <c r="K81" s="1"/>
      <c r="L81" s="1"/>
    </row>
    <row r="82" spans="4:12" ht="9">
      <c r="D82" s="1"/>
      <c r="E82" s="1"/>
      <c r="F82" s="1"/>
      <c r="G82" s="1"/>
      <c r="H82" s="1"/>
      <c r="I82" s="1"/>
      <c r="J82" s="1"/>
      <c r="K82" s="1"/>
      <c r="L82" s="1"/>
    </row>
    <row r="83" spans="2:12" ht="9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9">
      <c r="A84" s="29"/>
      <c r="D84" s="1"/>
      <c r="E84" s="1"/>
      <c r="F84" s="1"/>
      <c r="G84" s="1"/>
      <c r="H84" s="1"/>
      <c r="I84" s="1"/>
      <c r="J84" s="1"/>
      <c r="K84" s="1"/>
      <c r="L84" s="1"/>
    </row>
    <row r="85" spans="1:12" ht="9">
      <c r="A85" s="29"/>
      <c r="D85" s="1"/>
      <c r="E85" s="1"/>
      <c r="F85" s="1"/>
      <c r="G85" s="1"/>
      <c r="H85" s="1"/>
      <c r="I85" s="1"/>
      <c r="J85" s="1"/>
      <c r="K85" s="1"/>
      <c r="L85" s="1"/>
    </row>
    <row r="86" spans="1:12" ht="9">
      <c r="A86" s="29"/>
      <c r="D86" s="1"/>
      <c r="E86" s="1"/>
      <c r="F86" s="1"/>
      <c r="G86" s="1"/>
      <c r="H86" s="1"/>
      <c r="I86" s="1"/>
      <c r="J86" s="1"/>
      <c r="K86" s="1"/>
      <c r="L86" s="1"/>
    </row>
    <row r="87" spans="1:12" ht="9">
      <c r="A87" s="29"/>
      <c r="D87" s="1"/>
      <c r="E87" s="1"/>
      <c r="F87" s="1"/>
      <c r="G87" s="1"/>
      <c r="H87" s="1"/>
      <c r="I87" s="1"/>
      <c r="J87" s="1"/>
      <c r="K87" s="1"/>
      <c r="L87" s="1"/>
    </row>
    <row r="88" spans="1:12" ht="9">
      <c r="A88" s="29"/>
      <c r="D88" s="1"/>
      <c r="E88" s="1"/>
      <c r="F88" s="1"/>
      <c r="G88" s="1"/>
      <c r="H88" s="1"/>
      <c r="I88" s="1"/>
      <c r="J88" s="1"/>
      <c r="K88" s="1"/>
      <c r="L88" s="1"/>
    </row>
    <row r="89" spans="1:12" ht="9">
      <c r="A89" s="29"/>
      <c r="D89" s="1"/>
      <c r="E89" s="26"/>
      <c r="F89" s="26"/>
      <c r="G89" s="26"/>
      <c r="H89" s="26"/>
      <c r="I89" s="26"/>
      <c r="J89" s="26"/>
      <c r="K89" s="26"/>
      <c r="L89" s="26"/>
    </row>
    <row r="90" spans="1:12" ht="9">
      <c r="A90" s="29"/>
      <c r="D90" s="1"/>
      <c r="E90" s="26"/>
      <c r="F90" s="26"/>
      <c r="G90" s="26"/>
      <c r="H90" s="26"/>
      <c r="I90" s="26"/>
      <c r="J90" s="26"/>
      <c r="K90" s="26"/>
      <c r="L90" s="26"/>
    </row>
    <row r="91" spans="1:12" ht="9">
      <c r="A91" s="29"/>
      <c r="D91" s="28"/>
      <c r="E91" s="26"/>
      <c r="F91" s="26"/>
      <c r="G91" s="26"/>
      <c r="H91" s="28"/>
      <c r="I91" s="26"/>
      <c r="J91" s="26"/>
      <c r="K91" s="26"/>
      <c r="L91" s="28"/>
    </row>
    <row r="92" spans="4:12" ht="9">
      <c r="D92" s="1"/>
      <c r="E92" s="1"/>
      <c r="F92" s="1"/>
      <c r="H92" s="1"/>
      <c r="I92" s="1"/>
      <c r="J92" s="1"/>
      <c r="K92" s="1"/>
      <c r="L92" s="1"/>
    </row>
    <row r="93" spans="1:12" ht="9">
      <c r="A93" s="15"/>
      <c r="D93" s="1"/>
      <c r="E93" s="1"/>
      <c r="F93" s="1"/>
      <c r="H93" s="1"/>
      <c r="I93" s="1"/>
      <c r="J93" s="1"/>
      <c r="K93" s="1"/>
      <c r="L93" s="1"/>
    </row>
    <row r="94" spans="1:12" ht="9">
      <c r="A94" s="1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9">
      <c r="A95" s="1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9">
      <c r="A96" s="1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9">
      <c r="A97" s="1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3" ht="9">
      <c r="B98" s="2"/>
      <c r="C98" s="2"/>
    </row>
    <row r="99" spans="2:3" ht="9">
      <c r="B99" s="2"/>
      <c r="C99" s="2"/>
    </row>
    <row r="100" spans="2:3" ht="9">
      <c r="B100" s="2"/>
      <c r="C100" s="2"/>
    </row>
    <row r="101" spans="2:3" ht="9">
      <c r="B101" s="2"/>
      <c r="C101" s="2"/>
    </row>
    <row r="102" spans="2:3" ht="9">
      <c r="B102" s="2"/>
      <c r="C102" s="2"/>
    </row>
    <row r="103" spans="2:3" ht="9">
      <c r="B103" s="2"/>
      <c r="C103" s="2"/>
    </row>
    <row r="104" spans="2:3" ht="9">
      <c r="B104" s="2"/>
      <c r="C104" s="2"/>
    </row>
    <row r="105" spans="2:3" ht="9">
      <c r="B105" s="2"/>
      <c r="C105" s="2"/>
    </row>
    <row r="106" spans="2:3" ht="9">
      <c r="B106" s="2"/>
      <c r="C106" s="2"/>
    </row>
    <row r="107" spans="2:3" ht="9">
      <c r="B107" s="2"/>
      <c r="C107" s="2"/>
    </row>
    <row r="108" spans="2:3" ht="9">
      <c r="B108" s="2"/>
      <c r="C108" s="2"/>
    </row>
    <row r="109" spans="2:3" ht="9">
      <c r="B109" s="2"/>
      <c r="C109" s="2"/>
    </row>
    <row r="110" spans="2:3" ht="9">
      <c r="B110" s="2"/>
      <c r="C110" s="2"/>
    </row>
    <row r="111" spans="2:3" ht="9">
      <c r="B111" s="2"/>
      <c r="C111" s="2"/>
    </row>
    <row r="112" spans="2:3" ht="9">
      <c r="B112" s="2"/>
      <c r="C112" s="2"/>
    </row>
    <row r="113" spans="2:3" ht="9">
      <c r="B113" s="2"/>
      <c r="C113" s="2"/>
    </row>
    <row r="114" spans="2:3" ht="9">
      <c r="B114" s="2"/>
      <c r="C114" s="2"/>
    </row>
    <row r="115" spans="2:3" ht="9">
      <c r="B115" s="2"/>
      <c r="C115" s="2"/>
    </row>
    <row r="116" spans="2:3" ht="9">
      <c r="B116" s="2"/>
      <c r="C116" s="2"/>
    </row>
    <row r="117" spans="2:3" ht="9">
      <c r="B117" s="2"/>
      <c r="C117" s="2"/>
    </row>
    <row r="118" spans="2:3" ht="9">
      <c r="B118" s="2"/>
      <c r="C118" s="2"/>
    </row>
    <row r="119" spans="2:3" ht="9">
      <c r="B119" s="2"/>
      <c r="C119" s="2"/>
    </row>
    <row r="120" spans="2:3" ht="9">
      <c r="B120" s="2"/>
      <c r="C120" s="2"/>
    </row>
    <row r="121" spans="2:3" ht="9">
      <c r="B121" s="2"/>
      <c r="C121" s="2"/>
    </row>
    <row r="122" spans="2:3" ht="9">
      <c r="B122" s="2"/>
      <c r="C122" s="2"/>
    </row>
    <row r="123" spans="2:3" ht="9">
      <c r="B123" s="2"/>
      <c r="C123" s="2"/>
    </row>
    <row r="124" spans="2:3" ht="9">
      <c r="B124" s="2"/>
      <c r="C124" s="2"/>
    </row>
    <row r="125" spans="2:3" ht="9">
      <c r="B125" s="2"/>
      <c r="C125" s="2"/>
    </row>
    <row r="126" spans="2:3" ht="9">
      <c r="B126" s="2"/>
      <c r="C126" s="2"/>
    </row>
    <row r="127" spans="2:3" ht="9">
      <c r="B127" s="2"/>
      <c r="C127" s="2"/>
    </row>
    <row r="128" spans="2:3" ht="9">
      <c r="B128" s="2"/>
      <c r="C128" s="2"/>
    </row>
    <row r="129" spans="2:3" ht="9">
      <c r="B129" s="2"/>
      <c r="C129" s="2"/>
    </row>
    <row r="130" spans="2:3" ht="9">
      <c r="B130" s="2"/>
      <c r="C130" s="2"/>
    </row>
    <row r="131" spans="2:3" ht="9">
      <c r="B131" s="2"/>
      <c r="C131" s="2"/>
    </row>
    <row r="132" spans="2:3" ht="9">
      <c r="B132" s="2"/>
      <c r="C132" s="2"/>
    </row>
    <row r="133" spans="2:3" ht="9">
      <c r="B133" s="2"/>
      <c r="C133" s="2"/>
    </row>
    <row r="134" spans="2:3" ht="9">
      <c r="B134" s="2"/>
      <c r="C134" s="2"/>
    </row>
    <row r="135" spans="2:3" ht="9">
      <c r="B135" s="2"/>
      <c r="C135" s="2"/>
    </row>
    <row r="136" spans="2:3" ht="9">
      <c r="B136" s="2"/>
      <c r="C136" s="2"/>
    </row>
    <row r="137" spans="2:3" ht="9">
      <c r="B137" s="2"/>
      <c r="C137" s="2"/>
    </row>
    <row r="138" spans="2:3" ht="9">
      <c r="B138" s="2"/>
      <c r="C138" s="2"/>
    </row>
    <row r="139" spans="2:3" ht="9">
      <c r="B139" s="2"/>
      <c r="C139" s="2"/>
    </row>
    <row r="140" spans="2:3" ht="9">
      <c r="B140" s="2"/>
      <c r="C140" s="2"/>
    </row>
    <row r="141" spans="2:3" ht="9">
      <c r="B141" s="2"/>
      <c r="C141" s="2"/>
    </row>
    <row r="142" spans="2:3" ht="9">
      <c r="B142" s="2"/>
      <c r="C142" s="2"/>
    </row>
    <row r="143" spans="2:3" ht="9">
      <c r="B143" s="2"/>
      <c r="C143" s="2"/>
    </row>
    <row r="144" spans="2:3" ht="9">
      <c r="B144" s="2"/>
      <c r="C144" s="2"/>
    </row>
    <row r="145" spans="2:3" ht="9">
      <c r="B145" s="2"/>
      <c r="C145" s="2"/>
    </row>
  </sheetData>
  <mergeCells count="13">
    <mergeCell ref="L6:L7"/>
    <mergeCell ref="A5:A7"/>
    <mergeCell ref="D5:L5"/>
    <mergeCell ref="D6:F6"/>
    <mergeCell ref="H6:I6"/>
    <mergeCell ref="J6:J7"/>
    <mergeCell ref="K6:K7"/>
    <mergeCell ref="B5:B7"/>
    <mergeCell ref="A63:L63"/>
    <mergeCell ref="A79:L79"/>
    <mergeCell ref="A9:L9"/>
    <mergeCell ref="A25:L25"/>
    <mergeCell ref="A41:L41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2006-01-24T11:38:15Z</cp:lastPrinted>
  <dcterms:created xsi:type="dcterms:W3CDTF">1998-04-23T12:49:10Z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