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1"/>
  </bookViews>
  <sheets>
    <sheet name="Tavola1.8 (4)" sheetId="1" r:id="rId1"/>
    <sheet name="Tavola1.8" sheetId="2" r:id="rId2"/>
  </sheets>
  <definedNames/>
  <calcPr fullCalcOnLoad="1"/>
</workbook>
</file>

<file path=xl/sharedStrings.xml><?xml version="1.0" encoding="utf-8"?>
<sst xmlns="http://schemas.openxmlformats.org/spreadsheetml/2006/main" count="104" uniqueCount="38">
  <si>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</si>
  <si>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</si>
  <si>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</si>
  <si>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</si>
  <si>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</si>
  <si>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</si>
  <si>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</si>
  <si>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</si>
  <si>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</si>
  <si>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</si>
  <si>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</si>
  <si>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</si>
  <si>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</si>
  <si>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</si>
  <si>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</si>
  <si>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Mezzogiorno</t>
  </si>
  <si>
    <t>Trento</t>
  </si>
  <si>
    <t>Trentino - Alto Adige</t>
  </si>
  <si>
    <t>ITALIA</t>
  </si>
  <si>
    <t>REGIONI</t>
  </si>
  <si>
    <t>Friuli - Venezia Giulia</t>
  </si>
  <si>
    <t>Emilia - Romagna</t>
  </si>
  <si>
    <t>Totale</t>
  </si>
  <si>
    <t>Raccolta</t>
  </si>
  <si>
    <t>Per ara</t>
  </si>
  <si>
    <t>FRAGOLA</t>
  </si>
  <si>
    <t>POPONE O MELONE</t>
  </si>
  <si>
    <t>POMODORO</t>
  </si>
  <si>
    <t>ZUCCHINA</t>
  </si>
  <si>
    <t>Nord</t>
  </si>
  <si>
    <t>Centro</t>
  </si>
  <si>
    <t xml:space="preserve">                                        in quintali)</t>
  </si>
  <si>
    <r>
      <t xml:space="preserve">Tavola   3.8  - </t>
    </r>
    <r>
      <rPr>
        <sz val="9"/>
        <rFont val="Arial"/>
        <family val="2"/>
      </rPr>
      <t xml:space="preserve"> segue</t>
    </r>
    <r>
      <rPr>
        <b/>
        <sz val="9"/>
        <rFont val="Arial"/>
        <family val="2"/>
      </rPr>
      <t xml:space="preserve">  -  Principali colture orticole in serra  -  Anno  2002 </t>
    </r>
    <r>
      <rPr>
        <i/>
        <sz val="9"/>
        <rFont val="Arial"/>
        <family val="2"/>
      </rPr>
      <t xml:space="preserve">(superficie in are,  produzione </t>
    </r>
  </si>
  <si>
    <t>Produzione</t>
  </si>
  <si>
    <t>Superficie</t>
  </si>
  <si>
    <t>REGIONE</t>
  </si>
  <si>
    <r>
      <t xml:space="preserve">Tavola 3.8 - Principali colture orticole in serra per regione - Anno 2002 </t>
    </r>
    <r>
      <rPr>
        <i/>
        <sz val="9"/>
        <rFont val="Arial"/>
        <family val="2"/>
      </rPr>
      <t xml:space="preserve"> (superficie in are, produzione  </t>
    </r>
  </si>
  <si>
    <t xml:space="preserve">                   in  quintali)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</si>
</sst>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_-;\-* #,##0.0_-;_-* &quot;-&quot;??_-;_-@_-"/>
    <numFmt numFmtId="175" formatCode="_-* #,##0_-;\-* #,##0_-;_-* &quot;-&quot;??_-;_-@_-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6" applyFont="1" applyBorder="1" applyAlignment="1">
      <alignment/>
    </xf>
    <xf numFmtId="41" fontId="1" fillId="0" borderId="0" xfId="16" applyFont="1" applyBorder="1" applyAlignment="1">
      <alignment horizontal="right"/>
    </xf>
    <xf numFmtId="41" fontId="1" fillId="0" borderId="1" xfId="16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/>
    </xf>
    <xf numFmtId="175" fontId="1" fillId="0" borderId="0" xfId="15" applyNumberFormat="1" applyFont="1" applyAlignment="1">
      <alignment/>
    </xf>
    <xf numFmtId="175" fontId="2" fillId="0" borderId="0" xfId="15" applyNumberFormat="1" applyFont="1" applyAlignment="1">
      <alignment/>
    </xf>
    <xf numFmtId="175" fontId="6" fillId="0" borderId="0" xfId="15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1" xfId="0" applyFont="1" applyBorder="1" applyAlignment="1">
      <alignment horizontal="right" vertical="center"/>
    </xf>
    <xf numFmtId="41" fontId="1" fillId="0" borderId="1" xfId="16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41" fontId="1" fillId="0" borderId="2" xfId="16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1" fontId="1" fillId="0" borderId="2" xfId="16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1" fontId="1" fillId="0" borderId="3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1" customWidth="1"/>
    <col min="2" max="2" width="13.57421875" style="2" customWidth="1"/>
    <col min="3" max="3" width="1.7109375" style="2" customWidth="1"/>
    <col min="4" max="4" width="13.7109375" style="1" customWidth="1"/>
    <col min="5" max="5" width="16.140625" style="2" customWidth="1"/>
    <col min="6" max="6" width="16.8515625" style="2" customWidth="1"/>
    <col min="7" max="16384" width="9.140625" style="1" customWidth="1"/>
  </cols>
  <sheetData>
    <row r="2" spans="1:6" s="4" customFormat="1" ht="12" customHeight="1">
      <c r="A2" s="6" t="s">
        <v>32</v>
      </c>
      <c r="B2" s="5"/>
      <c r="C2" s="5"/>
      <c r="E2" s="5"/>
      <c r="F2" s="5"/>
    </row>
    <row r="3" spans="1:6" s="4" customFormat="1" ht="12" customHeight="1">
      <c r="A3" s="23" t="s">
        <v>31</v>
      </c>
      <c r="B3" s="5"/>
      <c r="C3" s="5"/>
      <c r="E3" s="5"/>
      <c r="F3" s="5"/>
    </row>
    <row r="4" spans="1:6" ht="9">
      <c r="A4" s="7"/>
      <c r="B4" s="8"/>
      <c r="C4" s="8"/>
      <c r="D4" s="7"/>
      <c r="E4" s="8"/>
      <c r="F4" s="8"/>
    </row>
    <row r="5" spans="1:6" ht="15.75" customHeight="1">
      <c r="A5" s="29" t="s">
        <v>35</v>
      </c>
      <c r="B5" s="31" t="s">
        <v>34</v>
      </c>
      <c r="C5" s="11"/>
      <c r="D5" s="33" t="s">
        <v>33</v>
      </c>
      <c r="E5" s="33"/>
      <c r="F5" s="33"/>
    </row>
    <row r="6" spans="1:6" ht="18" customHeight="1">
      <c r="A6" s="30" t="s">
        <v>19</v>
      </c>
      <c r="B6" s="32"/>
      <c r="C6" s="12"/>
      <c r="D6" s="26" t="s">
        <v>24</v>
      </c>
      <c r="E6" s="27" t="s">
        <v>22</v>
      </c>
      <c r="F6" s="27" t="s">
        <v>23</v>
      </c>
    </row>
    <row r="7" spans="1:6" ht="9" customHeight="1">
      <c r="A7" s="9"/>
      <c r="B7" s="10"/>
      <c r="C7" s="10"/>
      <c r="D7" s="9"/>
      <c r="E7" s="10"/>
      <c r="F7" s="10"/>
    </row>
    <row r="8" spans="1:6" ht="12" customHeight="1">
      <c r="A8" s="28" t="s">
        <v>27</v>
      </c>
      <c r="B8" s="28"/>
      <c r="C8" s="28"/>
      <c r="D8" s="28"/>
      <c r="E8" s="28"/>
      <c r="F8" s="28"/>
    </row>
    <row r="10" spans="1:6" ht="9">
      <c r="A10" s="1" t="s">
        <v>0</v>
      </c>
      <c r="B10" s="24">
        <v>13967</v>
      </c>
      <c r="C10" s="1"/>
      <c r="D10" s="15">
        <f>+E10/B10</f>
        <v>6.281592324765518</v>
      </c>
      <c r="E10" s="24">
        <v>87735</v>
      </c>
      <c r="F10" s="24">
        <v>87735</v>
      </c>
    </row>
    <row r="11" spans="1:6" ht="9">
      <c r="A11" s="1" t="s">
        <v>1</v>
      </c>
      <c r="B11" s="24">
        <v>39325</v>
      </c>
      <c r="C11" s="1"/>
      <c r="D11" s="15">
        <f aca="true" t="shared" si="0" ref="D11:D32">+E11/B11</f>
        <v>6.980673871582963</v>
      </c>
      <c r="E11" s="24">
        <v>274515</v>
      </c>
      <c r="F11" s="24">
        <v>273865</v>
      </c>
    </row>
    <row r="12" spans="1:11" ht="9">
      <c r="A12" s="1" t="s">
        <v>17</v>
      </c>
      <c r="B12" s="20">
        <f>SUM(B13)</f>
        <v>60</v>
      </c>
      <c r="C12" s="1"/>
      <c r="D12" s="15">
        <f t="shared" si="0"/>
        <v>10</v>
      </c>
      <c r="E12" s="20">
        <f>SUM(E13)</f>
        <v>600</v>
      </c>
      <c r="F12" s="20">
        <f>SUM(F13)</f>
        <v>600</v>
      </c>
      <c r="H12" s="20"/>
      <c r="J12" s="20"/>
      <c r="K12" s="20"/>
    </row>
    <row r="13" spans="1:11" s="3" customFormat="1" ht="9">
      <c r="A13" s="3" t="s">
        <v>16</v>
      </c>
      <c r="B13" s="24">
        <v>60</v>
      </c>
      <c r="D13" s="17">
        <f t="shared" si="0"/>
        <v>10</v>
      </c>
      <c r="E13" s="24">
        <v>600</v>
      </c>
      <c r="F13" s="24">
        <v>600</v>
      </c>
      <c r="H13" s="21"/>
      <c r="J13" s="21"/>
      <c r="K13" s="21"/>
    </row>
    <row r="14" spans="1:11" s="3" customFormat="1" ht="9">
      <c r="A14" s="1" t="s">
        <v>2</v>
      </c>
      <c r="B14" s="24">
        <v>70493</v>
      </c>
      <c r="C14" s="1"/>
      <c r="D14" s="15">
        <f t="shared" si="0"/>
        <v>6.522761125218107</v>
      </c>
      <c r="E14" s="24">
        <v>459809</v>
      </c>
      <c r="F14" s="24">
        <v>450689</v>
      </c>
      <c r="G14" s="1"/>
      <c r="H14" s="20"/>
      <c r="I14" s="1"/>
      <c r="J14" s="20"/>
      <c r="K14" s="20"/>
    </row>
    <row r="15" spans="1:11" ht="9">
      <c r="A15" s="1" t="s">
        <v>20</v>
      </c>
      <c r="B15" s="24">
        <v>1785</v>
      </c>
      <c r="C15" s="1"/>
      <c r="D15" s="15">
        <f t="shared" si="0"/>
        <v>3.992717086834734</v>
      </c>
      <c r="E15" s="24">
        <v>7127</v>
      </c>
      <c r="F15" s="24">
        <v>7072</v>
      </c>
      <c r="H15" s="20"/>
      <c r="J15" s="20"/>
      <c r="K15" s="20"/>
    </row>
    <row r="16" spans="1:11" ht="9">
      <c r="A16" s="1" t="s">
        <v>3</v>
      </c>
      <c r="B16" s="24">
        <v>6650</v>
      </c>
      <c r="C16" s="1"/>
      <c r="D16" s="15">
        <f t="shared" si="0"/>
        <v>8.329323308270677</v>
      </c>
      <c r="E16" s="24">
        <v>55390</v>
      </c>
      <c r="F16" s="24">
        <v>53280</v>
      </c>
      <c r="H16" s="20"/>
      <c r="J16" s="20"/>
      <c r="K16" s="20"/>
    </row>
    <row r="17" spans="1:11" ht="9">
      <c r="A17" s="1" t="s">
        <v>21</v>
      </c>
      <c r="B17" s="24">
        <v>9600</v>
      </c>
      <c r="C17" s="1"/>
      <c r="D17" s="15">
        <f t="shared" si="0"/>
        <v>7.489583333333333</v>
      </c>
      <c r="E17" s="24">
        <v>71900</v>
      </c>
      <c r="F17" s="24">
        <v>71380</v>
      </c>
      <c r="H17" s="20"/>
      <c r="J17" s="20"/>
      <c r="K17" s="20"/>
    </row>
    <row r="18" spans="1:11" ht="9">
      <c r="A18" s="1" t="s">
        <v>4</v>
      </c>
      <c r="B18" s="24">
        <v>7960</v>
      </c>
      <c r="C18" s="1"/>
      <c r="D18" s="15">
        <f t="shared" si="0"/>
        <v>5.943592964824121</v>
      </c>
      <c r="E18" s="24">
        <v>47311</v>
      </c>
      <c r="F18" s="24">
        <v>44467</v>
      </c>
      <c r="H18" s="20"/>
      <c r="J18" s="20"/>
      <c r="K18" s="20"/>
    </row>
    <row r="19" spans="1:11" ht="9">
      <c r="A19" s="1" t="s">
        <v>5</v>
      </c>
      <c r="B19" s="24">
        <v>1230</v>
      </c>
      <c r="C19" s="1"/>
      <c r="D19" s="15">
        <f t="shared" si="0"/>
        <v>7</v>
      </c>
      <c r="E19" s="24">
        <v>8610</v>
      </c>
      <c r="F19" s="24">
        <v>8610</v>
      </c>
      <c r="H19" s="20"/>
      <c r="J19" s="20"/>
      <c r="K19" s="20"/>
    </row>
    <row r="20" spans="1:11" ht="9">
      <c r="A20" s="1" t="s">
        <v>6</v>
      </c>
      <c r="B20" s="24">
        <v>4029</v>
      </c>
      <c r="C20" s="1"/>
      <c r="D20" s="15">
        <f t="shared" si="0"/>
        <v>5.258624968974932</v>
      </c>
      <c r="E20" s="24">
        <v>21187</v>
      </c>
      <c r="F20" s="24">
        <v>20945</v>
      </c>
      <c r="H20" s="20"/>
      <c r="J20" s="20"/>
      <c r="K20" s="20"/>
    </row>
    <row r="21" spans="1:11" ht="9">
      <c r="A21" s="1" t="s">
        <v>7</v>
      </c>
      <c r="B21" s="24">
        <v>68010</v>
      </c>
      <c r="C21" s="1"/>
      <c r="D21" s="15">
        <f t="shared" si="0"/>
        <v>6.120688134097927</v>
      </c>
      <c r="E21" s="24">
        <v>416268</v>
      </c>
      <c r="F21" s="24">
        <v>379773</v>
      </c>
      <c r="H21" s="20"/>
      <c r="J21" s="20"/>
      <c r="K21" s="20"/>
    </row>
    <row r="22" spans="1:11" ht="9">
      <c r="A22" s="1" t="s">
        <v>8</v>
      </c>
      <c r="B22" s="24">
        <v>2950</v>
      </c>
      <c r="C22" s="1"/>
      <c r="D22" s="15">
        <f t="shared" si="0"/>
        <v>4.076271186440678</v>
      </c>
      <c r="E22" s="24">
        <v>12025</v>
      </c>
      <c r="F22" s="24">
        <v>11925</v>
      </c>
      <c r="H22" s="20"/>
      <c r="J22" s="20"/>
      <c r="K22" s="20"/>
    </row>
    <row r="23" spans="1:11" ht="9">
      <c r="A23" s="1" t="s">
        <v>9</v>
      </c>
      <c r="B23" s="24">
        <v>112120</v>
      </c>
      <c r="C23" s="1"/>
      <c r="D23" s="15">
        <f t="shared" si="0"/>
        <v>7.297270781305744</v>
      </c>
      <c r="E23" s="24">
        <v>818170</v>
      </c>
      <c r="F23" s="24">
        <v>802690</v>
      </c>
      <c r="H23" s="20"/>
      <c r="J23" s="20"/>
      <c r="K23" s="20"/>
    </row>
    <row r="24" spans="1:11" ht="9">
      <c r="A24" s="1" t="s">
        <v>10</v>
      </c>
      <c r="B24" s="24">
        <v>9750</v>
      </c>
      <c r="C24" s="1"/>
      <c r="D24" s="15">
        <f t="shared" si="0"/>
        <v>7.9743589743589745</v>
      </c>
      <c r="E24" s="24">
        <v>77750</v>
      </c>
      <c r="F24" s="24">
        <v>70850</v>
      </c>
      <c r="H24" s="20"/>
      <c r="J24" s="20"/>
      <c r="K24" s="20"/>
    </row>
    <row r="25" spans="1:11" ht="9">
      <c r="A25" s="1" t="s">
        <v>11</v>
      </c>
      <c r="B25" s="24">
        <v>2200</v>
      </c>
      <c r="C25" s="1"/>
      <c r="D25" s="15">
        <f t="shared" si="0"/>
        <v>5.6</v>
      </c>
      <c r="E25" s="24">
        <v>12320</v>
      </c>
      <c r="F25" s="24">
        <v>12320</v>
      </c>
      <c r="H25" s="20"/>
      <c r="J25" s="20"/>
      <c r="K25" s="20"/>
    </row>
    <row r="26" spans="1:11" ht="9">
      <c r="A26" s="1" t="s">
        <v>12</v>
      </c>
      <c r="B26" s="24">
        <v>14320</v>
      </c>
      <c r="C26" s="1"/>
      <c r="D26" s="15">
        <f t="shared" si="0"/>
        <v>6.148393854748603</v>
      </c>
      <c r="E26" s="24">
        <v>88045</v>
      </c>
      <c r="F26" s="24">
        <v>87407</v>
      </c>
      <c r="H26" s="20"/>
      <c r="J26" s="20"/>
      <c r="K26" s="20"/>
    </row>
    <row r="27" spans="1:11" ht="9">
      <c r="A27" s="1" t="s">
        <v>13</v>
      </c>
      <c r="B27" s="24">
        <v>333117</v>
      </c>
      <c r="C27" s="1"/>
      <c r="D27" s="15">
        <f t="shared" si="0"/>
        <v>3.989790373952695</v>
      </c>
      <c r="E27" s="24">
        <v>1329067</v>
      </c>
      <c r="F27" s="24">
        <v>1142447</v>
      </c>
      <c r="H27" s="20"/>
      <c r="J27" s="20"/>
      <c r="K27" s="20"/>
    </row>
    <row r="28" spans="1:11" ht="9">
      <c r="A28" s="1" t="s">
        <v>14</v>
      </c>
      <c r="B28" s="24">
        <v>53280</v>
      </c>
      <c r="C28" s="1"/>
      <c r="D28" s="15">
        <f t="shared" si="0"/>
        <v>10.65975975975976</v>
      </c>
      <c r="E28" s="24">
        <v>567952</v>
      </c>
      <c r="F28" s="24">
        <v>567952</v>
      </c>
      <c r="H28" s="20"/>
      <c r="J28" s="20"/>
      <c r="K28" s="20"/>
    </row>
    <row r="29" spans="1:11" ht="9">
      <c r="A29" s="13" t="s">
        <v>18</v>
      </c>
      <c r="B29" s="22">
        <f>SUM(B10:B28)-B12</f>
        <v>750846</v>
      </c>
      <c r="C29" s="13"/>
      <c r="D29" s="16">
        <f t="shared" si="0"/>
        <v>5.80116428668462</v>
      </c>
      <c r="E29" s="22">
        <f>SUM(E10:E28)-E12</f>
        <v>4355781</v>
      </c>
      <c r="F29" s="22">
        <f>SUM(F10:F28)-F12</f>
        <v>4094007</v>
      </c>
      <c r="H29" s="20"/>
      <c r="J29" s="20"/>
      <c r="K29" s="20"/>
    </row>
    <row r="30" spans="1:11" ht="9">
      <c r="A30" s="13" t="s">
        <v>29</v>
      </c>
      <c r="B30" s="22">
        <f>SUM(B10:B17)-B12</f>
        <v>141880</v>
      </c>
      <c r="C30" s="13"/>
      <c r="D30" s="16">
        <f t="shared" si="0"/>
        <v>6.7456723992106005</v>
      </c>
      <c r="E30" s="22">
        <f>SUM(E10:E17)-E12</f>
        <v>957076</v>
      </c>
      <c r="F30" s="22">
        <f>SUM(F10:F17)-F12</f>
        <v>944621</v>
      </c>
      <c r="H30" s="20"/>
      <c r="J30" s="20"/>
      <c r="K30" s="20"/>
    </row>
    <row r="31" spans="1:11" ht="9">
      <c r="A31" s="13" t="s">
        <v>30</v>
      </c>
      <c r="B31" s="22">
        <f>SUM(B18:B21)</f>
        <v>81229</v>
      </c>
      <c r="C31" s="13"/>
      <c r="D31" s="16">
        <f t="shared" si="0"/>
        <v>6.07388986691945</v>
      </c>
      <c r="E31" s="22">
        <f>SUM(E18:E21)</f>
        <v>493376</v>
      </c>
      <c r="F31" s="22">
        <f>SUM(F18:F21)</f>
        <v>453795</v>
      </c>
      <c r="H31" s="20"/>
      <c r="J31" s="20"/>
      <c r="K31" s="20"/>
    </row>
    <row r="32" spans="1:11" ht="9">
      <c r="A32" s="13" t="s">
        <v>15</v>
      </c>
      <c r="B32" s="22">
        <f>SUM(B22:B28)</f>
        <v>527737</v>
      </c>
      <c r="C32" s="13"/>
      <c r="D32" s="16">
        <f t="shared" si="0"/>
        <v>5.505259248451407</v>
      </c>
      <c r="E32" s="22">
        <f>SUM(E22:E28)</f>
        <v>2905329</v>
      </c>
      <c r="F32" s="22">
        <f>SUM(F22:F28)</f>
        <v>2695591</v>
      </c>
      <c r="H32" s="20"/>
      <c r="J32" s="20"/>
      <c r="K32" s="20"/>
    </row>
    <row r="33" spans="1:11" ht="9">
      <c r="A33" s="13"/>
      <c r="C33" s="13"/>
      <c r="D33" s="16"/>
      <c r="H33" s="20"/>
      <c r="J33" s="20"/>
      <c r="K33" s="20"/>
    </row>
    <row r="34" spans="1:6" ht="12" customHeight="1">
      <c r="A34" s="28" t="s">
        <v>28</v>
      </c>
      <c r="B34" s="28"/>
      <c r="C34" s="28"/>
      <c r="D34" s="28"/>
      <c r="E34" s="28"/>
      <c r="F34" s="28"/>
    </row>
    <row r="35" spans="1:6" ht="9" customHeight="1">
      <c r="A35" s="14"/>
      <c r="B35" s="14"/>
      <c r="C35" s="14"/>
      <c r="D35" s="14"/>
      <c r="E35" s="14"/>
      <c r="F35" s="14"/>
    </row>
    <row r="36" spans="1:6" ht="9">
      <c r="A36" s="1" t="s">
        <v>0</v>
      </c>
      <c r="B36" s="24">
        <v>7716</v>
      </c>
      <c r="C36" s="1"/>
      <c r="D36" s="15">
        <f>+E36/B36</f>
        <v>3.8723431829963713</v>
      </c>
      <c r="E36" s="24">
        <v>29879</v>
      </c>
      <c r="F36" s="24">
        <v>29879</v>
      </c>
    </row>
    <row r="37" spans="1:6" ht="9">
      <c r="A37" s="1" t="s">
        <v>1</v>
      </c>
      <c r="B37" s="24">
        <v>2215</v>
      </c>
      <c r="C37" s="1"/>
      <c r="D37" s="15">
        <f aca="true" t="shared" si="1" ref="D37:D55">+E37/B37</f>
        <v>7.399548532731377</v>
      </c>
      <c r="E37" s="24">
        <v>16390</v>
      </c>
      <c r="F37" s="24">
        <v>16390</v>
      </c>
    </row>
    <row r="38" spans="1:6" ht="9">
      <c r="A38" s="1" t="s">
        <v>2</v>
      </c>
      <c r="B38" s="24">
        <v>22605</v>
      </c>
      <c r="C38" s="1"/>
      <c r="D38" s="15">
        <f t="shared" si="1"/>
        <v>3.070648086706481</v>
      </c>
      <c r="E38" s="24">
        <v>69412</v>
      </c>
      <c r="F38" s="24">
        <v>68234</v>
      </c>
    </row>
    <row r="39" spans="1:11" s="13" customFormat="1" ht="9">
      <c r="A39" s="1" t="s">
        <v>20</v>
      </c>
      <c r="B39" s="24">
        <v>1325</v>
      </c>
      <c r="C39" s="1"/>
      <c r="D39" s="15">
        <f t="shared" si="1"/>
        <v>2.8339622641509434</v>
      </c>
      <c r="E39" s="24">
        <v>3755</v>
      </c>
      <c r="F39" s="24">
        <v>3680</v>
      </c>
      <c r="G39" s="1"/>
      <c r="H39" s="1"/>
      <c r="I39" s="1"/>
      <c r="J39" s="1"/>
      <c r="K39" s="1"/>
    </row>
    <row r="40" spans="1:11" s="13" customFormat="1" ht="9">
      <c r="A40" s="1" t="s">
        <v>3</v>
      </c>
      <c r="B40" s="24">
        <v>3750</v>
      </c>
      <c r="C40" s="1"/>
      <c r="D40" s="15">
        <f t="shared" si="1"/>
        <v>5.888</v>
      </c>
      <c r="E40" s="24">
        <v>22080</v>
      </c>
      <c r="F40" s="24">
        <v>18290</v>
      </c>
      <c r="G40" s="1"/>
      <c r="H40" s="1"/>
      <c r="I40" s="1"/>
      <c r="J40" s="1"/>
      <c r="K40" s="1"/>
    </row>
    <row r="41" spans="1:11" s="13" customFormat="1" ht="9">
      <c r="A41" s="1" t="s">
        <v>21</v>
      </c>
      <c r="B41" s="24">
        <v>6273</v>
      </c>
      <c r="C41" s="1"/>
      <c r="D41" s="15">
        <f t="shared" si="1"/>
        <v>4.315160210425634</v>
      </c>
      <c r="E41" s="24">
        <v>27069</v>
      </c>
      <c r="F41" s="24">
        <v>25309</v>
      </c>
      <c r="G41" s="1"/>
      <c r="H41" s="1"/>
      <c r="I41" s="1"/>
      <c r="J41" s="1"/>
      <c r="K41" s="1"/>
    </row>
    <row r="42" spans="1:11" s="13" customFormat="1" ht="9">
      <c r="A42" s="1" t="s">
        <v>4</v>
      </c>
      <c r="B42" s="24">
        <v>5442</v>
      </c>
      <c r="C42" s="1"/>
      <c r="D42" s="15">
        <f t="shared" si="1"/>
        <v>3.0226019845644982</v>
      </c>
      <c r="E42" s="24">
        <v>16449</v>
      </c>
      <c r="F42" s="24">
        <v>15624</v>
      </c>
      <c r="G42" s="1"/>
      <c r="H42" s="1"/>
      <c r="I42" s="1"/>
      <c r="J42" s="1"/>
      <c r="K42" s="1"/>
    </row>
    <row r="43" spans="1:11" s="13" customFormat="1" ht="9">
      <c r="A43" s="1" t="s">
        <v>5</v>
      </c>
      <c r="B43" s="24">
        <v>90</v>
      </c>
      <c r="C43" s="1"/>
      <c r="D43" s="15">
        <f t="shared" si="1"/>
        <v>5</v>
      </c>
      <c r="E43" s="24">
        <v>450</v>
      </c>
      <c r="F43" s="24">
        <v>450</v>
      </c>
      <c r="G43" s="1"/>
      <c r="H43" s="1"/>
      <c r="I43" s="1"/>
      <c r="J43" s="1"/>
      <c r="K43" s="1"/>
    </row>
    <row r="44" spans="1:6" ht="9">
      <c r="A44" s="1" t="s">
        <v>6</v>
      </c>
      <c r="B44" s="24">
        <v>927</v>
      </c>
      <c r="C44" s="1"/>
      <c r="D44" s="15">
        <f t="shared" si="1"/>
        <v>3.522114347357066</v>
      </c>
      <c r="E44" s="24">
        <v>3265</v>
      </c>
      <c r="F44" s="24">
        <v>3152</v>
      </c>
    </row>
    <row r="45" spans="1:6" ht="9">
      <c r="A45" s="1" t="s">
        <v>7</v>
      </c>
      <c r="B45" s="24">
        <v>122550</v>
      </c>
      <c r="C45" s="1"/>
      <c r="D45" s="15">
        <f t="shared" si="1"/>
        <v>6.599347205222358</v>
      </c>
      <c r="E45" s="24">
        <v>808750</v>
      </c>
      <c r="F45" s="24">
        <v>747800</v>
      </c>
    </row>
    <row r="46" spans="1:6" ht="9">
      <c r="A46" s="1" t="s">
        <v>8</v>
      </c>
      <c r="B46" s="24">
        <v>600</v>
      </c>
      <c r="C46" s="1"/>
      <c r="D46" s="15">
        <f t="shared" si="1"/>
        <v>4.15</v>
      </c>
      <c r="E46" s="24">
        <v>2490</v>
      </c>
      <c r="F46" s="24">
        <v>2480</v>
      </c>
    </row>
    <row r="47" spans="1:6" ht="9">
      <c r="A47" s="1" t="s">
        <v>9</v>
      </c>
      <c r="B47" s="24">
        <v>47540</v>
      </c>
      <c r="C47" s="1"/>
      <c r="D47" s="15">
        <f t="shared" si="1"/>
        <v>2.878628523348759</v>
      </c>
      <c r="E47" s="24">
        <v>136850</v>
      </c>
      <c r="F47" s="24">
        <v>134210</v>
      </c>
    </row>
    <row r="48" spans="1:6" ht="9">
      <c r="A48" s="1" t="s">
        <v>10</v>
      </c>
      <c r="B48" s="24">
        <v>3450</v>
      </c>
      <c r="C48" s="1"/>
      <c r="D48" s="15">
        <f t="shared" si="1"/>
        <v>2.7753623188405796</v>
      </c>
      <c r="E48" s="24">
        <v>9575</v>
      </c>
      <c r="F48" s="24">
        <v>8747</v>
      </c>
    </row>
    <row r="49" spans="1:6" ht="9">
      <c r="A49" s="1" t="s">
        <v>12</v>
      </c>
      <c r="B49" s="24">
        <v>11800</v>
      </c>
      <c r="C49" s="13"/>
      <c r="D49" s="15">
        <f t="shared" si="1"/>
        <v>3.0177966101694915</v>
      </c>
      <c r="E49" s="24">
        <v>35610</v>
      </c>
      <c r="F49" s="24">
        <v>34820</v>
      </c>
    </row>
    <row r="50" spans="1:6" ht="9">
      <c r="A50" s="1" t="s">
        <v>13</v>
      </c>
      <c r="B50" s="24">
        <v>71633</v>
      </c>
      <c r="C50" s="13"/>
      <c r="D50" s="15">
        <f t="shared" si="1"/>
        <v>2.3008250387391285</v>
      </c>
      <c r="E50" s="24">
        <v>164815</v>
      </c>
      <c r="F50" s="24">
        <v>160140</v>
      </c>
    </row>
    <row r="51" spans="1:6" ht="9">
      <c r="A51" s="1" t="s">
        <v>14</v>
      </c>
      <c r="B51" s="24">
        <v>2484</v>
      </c>
      <c r="C51" s="13"/>
      <c r="D51" s="15">
        <f t="shared" si="1"/>
        <v>8.944444444444445</v>
      </c>
      <c r="E51" s="24">
        <v>22218</v>
      </c>
      <c r="F51" s="24">
        <v>22218</v>
      </c>
    </row>
    <row r="52" spans="1:6" ht="9">
      <c r="A52" s="13" t="s">
        <v>18</v>
      </c>
      <c r="B52" s="22">
        <f>SUM(B36:B51)</f>
        <v>310400</v>
      </c>
      <c r="C52" s="9"/>
      <c r="D52" s="16">
        <f t="shared" si="1"/>
        <v>4.4106217783505155</v>
      </c>
      <c r="E52" s="22">
        <f>SUM(E36:E51)</f>
        <v>1369057</v>
      </c>
      <c r="F52" s="22">
        <f>SUM(F36:F51)</f>
        <v>1291423</v>
      </c>
    </row>
    <row r="53" spans="1:6" ht="9">
      <c r="A53" s="13" t="s">
        <v>29</v>
      </c>
      <c r="B53" s="22">
        <f>SUM(B36:B41)</f>
        <v>43884</v>
      </c>
      <c r="C53" s="9"/>
      <c r="D53" s="16">
        <f t="shared" si="1"/>
        <v>3.8416051408258136</v>
      </c>
      <c r="E53" s="22">
        <f>SUM(E36:E41)</f>
        <v>168585</v>
      </c>
      <c r="F53" s="22">
        <f>SUM(F36:F41)</f>
        <v>161782</v>
      </c>
    </row>
    <row r="54" spans="1:6" ht="9">
      <c r="A54" s="13" t="s">
        <v>30</v>
      </c>
      <c r="B54" s="22">
        <f>SUM(B42:B45)</f>
        <v>129009</v>
      </c>
      <c r="C54" s="13"/>
      <c r="D54" s="16">
        <f t="shared" si="1"/>
        <v>6.425241649807377</v>
      </c>
      <c r="E54" s="22">
        <f>SUM(E42:E45)</f>
        <v>828914</v>
      </c>
      <c r="F54" s="22">
        <f>SUM(F42:F45)</f>
        <v>767026</v>
      </c>
    </row>
    <row r="55" spans="1:6" ht="9">
      <c r="A55" s="13" t="s">
        <v>15</v>
      </c>
      <c r="B55" s="22">
        <f>SUM(B46:B51)</f>
        <v>137507</v>
      </c>
      <c r="C55" s="10"/>
      <c r="D55" s="16">
        <f t="shared" si="1"/>
        <v>2.7021024384213166</v>
      </c>
      <c r="E55" s="22">
        <f>SUM(E46:E51)</f>
        <v>371558</v>
      </c>
      <c r="F55" s="22">
        <f>SUM(F46:F51)</f>
        <v>362615</v>
      </c>
    </row>
    <row r="56" spans="1:6" ht="9">
      <c r="A56" s="7"/>
      <c r="B56" s="8"/>
      <c r="C56" s="8"/>
      <c r="D56" s="7"/>
      <c r="E56" s="8"/>
      <c r="F56" s="8"/>
    </row>
  </sheetData>
  <mergeCells count="5">
    <mergeCell ref="A8:F8"/>
    <mergeCell ref="A34:F34"/>
    <mergeCell ref="A5:A6"/>
    <mergeCell ref="B5:B6"/>
    <mergeCell ref="D5:F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54"/>
  <sheetViews>
    <sheetView tabSelected="1" workbookViewId="0" topLeftCell="A1">
      <selection activeCell="G7" sqref="G7"/>
    </sheetView>
  </sheetViews>
  <sheetFormatPr defaultColWidth="9.140625" defaultRowHeight="12.75"/>
  <cols>
    <col min="1" max="1" width="15.57421875" style="1" customWidth="1"/>
    <col min="2" max="2" width="13.57421875" style="2" customWidth="1"/>
    <col min="3" max="3" width="1.7109375" style="2" customWidth="1"/>
    <col min="4" max="4" width="13.7109375" style="1" customWidth="1"/>
    <col min="5" max="5" width="16.140625" style="2" customWidth="1"/>
    <col min="6" max="6" width="16.8515625" style="2" customWidth="1"/>
    <col min="7" max="16384" width="9.140625" style="1" customWidth="1"/>
  </cols>
  <sheetData>
    <row r="2" spans="1:6" s="4" customFormat="1" ht="12" customHeight="1">
      <c r="A2" s="6" t="s">
        <v>36</v>
      </c>
      <c r="B2" s="5"/>
      <c r="C2" s="5"/>
      <c r="E2" s="5"/>
      <c r="F2" s="5"/>
    </row>
    <row r="3" spans="1:6" s="4" customFormat="1" ht="12" customHeight="1">
      <c r="A3" s="23" t="s">
        <v>37</v>
      </c>
      <c r="B3" s="5"/>
      <c r="C3" s="5"/>
      <c r="E3" s="5"/>
      <c r="F3" s="5"/>
    </row>
    <row r="4" spans="1:6" ht="9">
      <c r="A4" s="7"/>
      <c r="B4" s="8"/>
      <c r="C4" s="8"/>
      <c r="D4" s="7"/>
      <c r="E4" s="8"/>
      <c r="F4" s="8"/>
    </row>
    <row r="5" spans="1:6" ht="15.75" customHeight="1">
      <c r="A5" s="29" t="s">
        <v>35</v>
      </c>
      <c r="B5" s="31" t="s">
        <v>34</v>
      </c>
      <c r="C5" s="11"/>
      <c r="D5" s="33" t="s">
        <v>33</v>
      </c>
      <c r="E5" s="33"/>
      <c r="F5" s="33"/>
    </row>
    <row r="6" spans="1:11" ht="20.25" customHeight="1">
      <c r="A6" s="30" t="s">
        <v>19</v>
      </c>
      <c r="B6" s="32"/>
      <c r="C6" s="12"/>
      <c r="D6" s="26" t="s">
        <v>24</v>
      </c>
      <c r="E6" s="27" t="s">
        <v>22</v>
      </c>
      <c r="F6" s="27" t="s">
        <v>23</v>
      </c>
      <c r="H6" s="24"/>
      <c r="I6" s="25"/>
      <c r="J6" s="24"/>
      <c r="K6" s="24"/>
    </row>
    <row r="7" spans="1:12" ht="9" customHeight="1">
      <c r="A7" s="9"/>
      <c r="B7" s="10"/>
      <c r="C7" s="10"/>
      <c r="D7" s="9"/>
      <c r="E7" s="10"/>
      <c r="F7" s="10"/>
      <c r="H7" s="24"/>
      <c r="I7" s="25"/>
      <c r="J7" s="24"/>
      <c r="K7" s="24"/>
      <c r="L7" s="19"/>
    </row>
    <row r="8" spans="1:12" s="13" customFormat="1" ht="9">
      <c r="A8" s="28" t="s">
        <v>25</v>
      </c>
      <c r="B8" s="28"/>
      <c r="C8" s="28"/>
      <c r="D8" s="28"/>
      <c r="E8" s="28"/>
      <c r="F8" s="28"/>
      <c r="G8" s="1"/>
      <c r="H8" s="24"/>
      <c r="I8" s="25"/>
      <c r="J8" s="24"/>
      <c r="K8" s="24"/>
      <c r="L8" s="18"/>
    </row>
    <row r="9" spans="1:12" s="13" customFormat="1" ht="9">
      <c r="A9" s="14"/>
      <c r="B9" s="14"/>
      <c r="C9" s="14"/>
      <c r="D9" s="14"/>
      <c r="E9" s="14"/>
      <c r="F9" s="14"/>
      <c r="G9" s="1"/>
      <c r="H9" s="24"/>
      <c r="I9" s="25"/>
      <c r="J9" s="24"/>
      <c r="K9" s="24"/>
      <c r="L9" s="19"/>
    </row>
    <row r="10" spans="1:12" ht="9">
      <c r="A10" s="1" t="s">
        <v>0</v>
      </c>
      <c r="B10" s="24">
        <v>6261</v>
      </c>
      <c r="C10" s="1"/>
      <c r="D10" s="15">
        <f>+E10/B10</f>
        <v>1.660437629771602</v>
      </c>
      <c r="E10" s="24">
        <v>10396</v>
      </c>
      <c r="F10" s="24">
        <v>10396</v>
      </c>
      <c r="H10" s="24"/>
      <c r="I10" s="25"/>
      <c r="J10" s="24"/>
      <c r="K10" s="24"/>
      <c r="L10" s="19"/>
    </row>
    <row r="11" spans="1:12" ht="9">
      <c r="A11" s="1" t="s">
        <v>1</v>
      </c>
      <c r="B11" s="24">
        <v>3400</v>
      </c>
      <c r="C11" s="1"/>
      <c r="D11" s="15">
        <f aca="true" t="shared" si="0" ref="D11:D29">+E11/B11</f>
        <v>2.0588235294117645</v>
      </c>
      <c r="E11" s="24">
        <v>7000</v>
      </c>
      <c r="F11" s="24">
        <v>7000</v>
      </c>
      <c r="H11" s="24"/>
      <c r="I11" s="25"/>
      <c r="J11" s="24"/>
      <c r="K11" s="24"/>
      <c r="L11" s="19"/>
    </row>
    <row r="12" spans="1:12" ht="9">
      <c r="A12" s="1" t="s">
        <v>2</v>
      </c>
      <c r="B12" s="24">
        <v>57830</v>
      </c>
      <c r="C12" s="1"/>
      <c r="D12" s="15">
        <f t="shared" si="0"/>
        <v>2.257859242607643</v>
      </c>
      <c r="E12" s="24">
        <v>130572</v>
      </c>
      <c r="F12" s="24">
        <v>130422</v>
      </c>
      <c r="H12" s="24"/>
      <c r="I12" s="25"/>
      <c r="J12" s="24"/>
      <c r="K12" s="24"/>
      <c r="L12" s="19"/>
    </row>
    <row r="13" spans="1:12" ht="9">
      <c r="A13" s="1" t="s">
        <v>20</v>
      </c>
      <c r="B13" s="24">
        <v>390</v>
      </c>
      <c r="C13" s="1"/>
      <c r="D13" s="15">
        <f t="shared" si="0"/>
        <v>1.682051282051282</v>
      </c>
      <c r="E13" s="24">
        <v>656</v>
      </c>
      <c r="F13" s="24">
        <v>656</v>
      </c>
      <c r="H13" s="24"/>
      <c r="I13" s="25"/>
      <c r="J13" s="24"/>
      <c r="K13" s="24"/>
      <c r="L13" s="19"/>
    </row>
    <row r="14" spans="1:12" ht="9">
      <c r="A14" s="1" t="s">
        <v>3</v>
      </c>
      <c r="B14" s="24">
        <v>250</v>
      </c>
      <c r="C14" s="1"/>
      <c r="D14" s="15">
        <f t="shared" si="0"/>
        <v>2.048</v>
      </c>
      <c r="E14" s="24">
        <v>512</v>
      </c>
      <c r="F14" s="24">
        <v>392</v>
      </c>
      <c r="H14" s="24"/>
      <c r="I14" s="25"/>
      <c r="J14" s="24"/>
      <c r="K14" s="24"/>
      <c r="L14" s="19"/>
    </row>
    <row r="15" spans="1:12" ht="9">
      <c r="A15" s="1" t="s">
        <v>21</v>
      </c>
      <c r="B15" s="24">
        <v>19327</v>
      </c>
      <c r="C15" s="1"/>
      <c r="D15" s="15">
        <f t="shared" si="0"/>
        <v>2.517410875976613</v>
      </c>
      <c r="E15" s="24">
        <v>48654</v>
      </c>
      <c r="F15" s="24">
        <v>48539</v>
      </c>
      <c r="H15" s="24"/>
      <c r="I15" s="25"/>
      <c r="J15" s="24"/>
      <c r="K15" s="24"/>
      <c r="L15" s="19"/>
    </row>
    <row r="16" spans="1:12" ht="9">
      <c r="A16" s="1" t="s">
        <v>4</v>
      </c>
      <c r="B16" s="24">
        <v>4905</v>
      </c>
      <c r="C16" s="1"/>
      <c r="D16" s="15">
        <f t="shared" si="0"/>
        <v>1.8101936799184506</v>
      </c>
      <c r="E16" s="24">
        <v>8879</v>
      </c>
      <c r="F16" s="24">
        <v>8393</v>
      </c>
      <c r="H16" s="24"/>
      <c r="I16" s="25"/>
      <c r="J16" s="24"/>
      <c r="K16" s="24"/>
      <c r="L16" s="19"/>
    </row>
    <row r="17" spans="1:12" ht="9">
      <c r="A17" s="1" t="s">
        <v>5</v>
      </c>
      <c r="B17" s="24">
        <v>95</v>
      </c>
      <c r="C17" s="1"/>
      <c r="D17" s="15">
        <f t="shared" si="0"/>
        <v>3</v>
      </c>
      <c r="E17" s="24">
        <v>285</v>
      </c>
      <c r="F17" s="24">
        <v>285</v>
      </c>
      <c r="H17" s="24"/>
      <c r="I17" s="25"/>
      <c r="J17" s="24"/>
      <c r="K17" s="24"/>
      <c r="L17" s="19"/>
    </row>
    <row r="18" spans="1:12" ht="9">
      <c r="A18" s="1" t="s">
        <v>6</v>
      </c>
      <c r="B18" s="24">
        <v>768</v>
      </c>
      <c r="C18" s="1"/>
      <c r="D18" s="15">
        <f t="shared" si="0"/>
        <v>1.421875</v>
      </c>
      <c r="E18" s="24">
        <v>1092</v>
      </c>
      <c r="F18" s="24">
        <v>1059</v>
      </c>
      <c r="H18" s="24"/>
      <c r="I18" s="25"/>
      <c r="J18" s="24"/>
      <c r="K18" s="24"/>
      <c r="L18" s="19"/>
    </row>
    <row r="19" spans="1:12" ht="9">
      <c r="A19" s="1" t="s">
        <v>7</v>
      </c>
      <c r="B19" s="24">
        <v>14400</v>
      </c>
      <c r="C19" s="1"/>
      <c r="D19" s="15">
        <f t="shared" si="0"/>
        <v>3.196597222222222</v>
      </c>
      <c r="E19" s="24">
        <v>46031</v>
      </c>
      <c r="F19" s="24">
        <v>42139</v>
      </c>
      <c r="H19" s="24"/>
      <c r="I19" s="25"/>
      <c r="J19" s="24"/>
      <c r="K19" s="24"/>
      <c r="L19" s="19"/>
    </row>
    <row r="20" spans="1:12" ht="9">
      <c r="A20" s="1" t="s">
        <v>8</v>
      </c>
      <c r="B20" s="24">
        <v>510</v>
      </c>
      <c r="C20" s="1"/>
      <c r="D20" s="15">
        <f t="shared" si="0"/>
        <v>0.8980392156862745</v>
      </c>
      <c r="E20" s="24">
        <v>458</v>
      </c>
      <c r="F20" s="24">
        <v>458</v>
      </c>
      <c r="H20" s="24"/>
      <c r="I20" s="25"/>
      <c r="J20" s="24"/>
      <c r="K20" s="24"/>
      <c r="L20" s="19"/>
    </row>
    <row r="21" spans="1:12" ht="9">
      <c r="A21" s="1" t="s">
        <v>9</v>
      </c>
      <c r="B21" s="24">
        <v>123000</v>
      </c>
      <c r="C21" s="1"/>
      <c r="D21" s="15">
        <f t="shared" si="0"/>
        <v>4.1</v>
      </c>
      <c r="E21" s="24">
        <v>504300</v>
      </c>
      <c r="F21" s="24">
        <v>493100</v>
      </c>
      <c r="H21" s="24"/>
      <c r="I21" s="25"/>
      <c r="J21" s="24"/>
      <c r="K21" s="24"/>
      <c r="L21" s="19"/>
    </row>
    <row r="22" spans="1:12" ht="9">
      <c r="A22" s="1" t="s">
        <v>10</v>
      </c>
      <c r="B22" s="24">
        <v>500</v>
      </c>
      <c r="C22" s="1"/>
      <c r="D22" s="15">
        <f t="shared" si="0"/>
        <v>1.88</v>
      </c>
      <c r="E22" s="24">
        <v>940</v>
      </c>
      <c r="F22" s="24">
        <v>880</v>
      </c>
      <c r="H22" s="24"/>
      <c r="I22" s="25"/>
      <c r="J22" s="24"/>
      <c r="K22" s="24"/>
      <c r="L22" s="19"/>
    </row>
    <row r="23" spans="1:12" ht="9">
      <c r="A23" s="1" t="s">
        <v>11</v>
      </c>
      <c r="B23" s="24">
        <v>10000</v>
      </c>
      <c r="C23" s="1"/>
      <c r="D23" s="15">
        <f t="shared" si="0"/>
        <v>3.2</v>
      </c>
      <c r="E23" s="24">
        <v>32000</v>
      </c>
      <c r="F23" s="24">
        <v>32000</v>
      </c>
      <c r="H23" s="24"/>
      <c r="I23" s="25"/>
      <c r="J23" s="24"/>
      <c r="K23" s="24"/>
      <c r="L23" s="19"/>
    </row>
    <row r="24" spans="1:12" ht="9">
      <c r="A24" s="1" t="s">
        <v>12</v>
      </c>
      <c r="B24" s="24">
        <v>2320</v>
      </c>
      <c r="C24" s="1"/>
      <c r="D24" s="15">
        <f t="shared" si="0"/>
        <v>1.9913793103448276</v>
      </c>
      <c r="E24" s="24">
        <v>4620</v>
      </c>
      <c r="F24" s="24">
        <v>4485</v>
      </c>
      <c r="H24" s="24"/>
      <c r="I24" s="25"/>
      <c r="J24" s="24"/>
      <c r="K24" s="24"/>
      <c r="L24" s="19"/>
    </row>
    <row r="25" spans="1:12" ht="9">
      <c r="A25" s="1" t="s">
        <v>13</v>
      </c>
      <c r="B25" s="24">
        <v>17830</v>
      </c>
      <c r="C25" s="1"/>
      <c r="D25" s="15">
        <f t="shared" si="0"/>
        <v>3.1596186203028602</v>
      </c>
      <c r="E25" s="24">
        <v>56336</v>
      </c>
      <c r="F25" s="24">
        <v>55961</v>
      </c>
      <c r="H25" s="24"/>
      <c r="I25" s="25"/>
      <c r="J25" s="24"/>
      <c r="K25" s="24"/>
      <c r="L25" s="19"/>
    </row>
    <row r="26" spans="1:12" ht="9">
      <c r="A26" s="13" t="s">
        <v>18</v>
      </c>
      <c r="B26" s="18">
        <f>SUM(B10:B25)</f>
        <v>261786</v>
      </c>
      <c r="C26" s="13"/>
      <c r="D26" s="16">
        <f t="shared" si="0"/>
        <v>3.2573590642738726</v>
      </c>
      <c r="E26" s="18">
        <f>SUM(E10:E25)</f>
        <v>852731</v>
      </c>
      <c r="F26" s="18">
        <f>SUM(F10:F25)</f>
        <v>836165</v>
      </c>
      <c r="H26" s="24"/>
      <c r="I26" s="25"/>
      <c r="J26" s="24"/>
      <c r="K26" s="24"/>
      <c r="L26" s="19"/>
    </row>
    <row r="27" spans="1:12" ht="9">
      <c r="A27" s="13" t="s">
        <v>29</v>
      </c>
      <c r="B27" s="18">
        <f>SUM(B10:B15)</f>
        <v>87458</v>
      </c>
      <c r="C27" s="13"/>
      <c r="D27" s="16">
        <f t="shared" si="0"/>
        <v>2.2615426833451484</v>
      </c>
      <c r="E27" s="18">
        <f>SUM(E10:E15)</f>
        <v>197790</v>
      </c>
      <c r="F27" s="18">
        <f>SUM(F10:F15)</f>
        <v>197405</v>
      </c>
      <c r="H27" s="24"/>
      <c r="I27" s="25"/>
      <c r="J27" s="24"/>
      <c r="K27" s="24"/>
      <c r="L27" s="19"/>
    </row>
    <row r="28" spans="1:12" ht="9">
      <c r="A28" s="13" t="s">
        <v>30</v>
      </c>
      <c r="B28" s="18">
        <f>SUM(B16:B19)</f>
        <v>20168</v>
      </c>
      <c r="C28" s="13"/>
      <c r="D28" s="16">
        <f t="shared" si="0"/>
        <v>2.7909063863546213</v>
      </c>
      <c r="E28" s="18">
        <f>SUM(E16:E19)</f>
        <v>56287</v>
      </c>
      <c r="F28" s="18">
        <f>SUM(F16:F19)</f>
        <v>51876</v>
      </c>
      <c r="H28" s="19"/>
      <c r="I28" s="19"/>
      <c r="J28" s="19"/>
      <c r="K28" s="19"/>
      <c r="L28" s="19"/>
    </row>
    <row r="29" spans="1:12" ht="9">
      <c r="A29" s="13" t="s">
        <v>15</v>
      </c>
      <c r="B29" s="18">
        <f>SUM(B20:B25)</f>
        <v>154160</v>
      </c>
      <c r="C29" s="13"/>
      <c r="D29" s="16">
        <f t="shared" si="0"/>
        <v>3.883329008822003</v>
      </c>
      <c r="E29" s="18">
        <f>SUM(E20:E25)</f>
        <v>598654</v>
      </c>
      <c r="F29" s="18">
        <f>SUM(F20:F25)</f>
        <v>586884</v>
      </c>
      <c r="H29" s="19"/>
      <c r="I29" s="19"/>
      <c r="J29" s="19"/>
      <c r="K29" s="19"/>
      <c r="L29" s="19"/>
    </row>
    <row r="30" spans="1:12" ht="9">
      <c r="A30" s="9"/>
      <c r="B30" s="10"/>
      <c r="C30" s="10"/>
      <c r="D30" s="9"/>
      <c r="E30" s="10"/>
      <c r="F30" s="10"/>
      <c r="H30" s="19"/>
      <c r="I30" s="19"/>
      <c r="J30" s="19"/>
      <c r="K30" s="19"/>
      <c r="L30" s="19"/>
    </row>
    <row r="31" spans="8:12" ht="9">
      <c r="H31" s="19"/>
      <c r="I31" s="19"/>
      <c r="J31" s="19"/>
      <c r="K31" s="19"/>
      <c r="L31" s="19"/>
    </row>
    <row r="32" spans="1:12" ht="9">
      <c r="A32" s="28" t="s">
        <v>26</v>
      </c>
      <c r="B32" s="28"/>
      <c r="C32" s="28"/>
      <c r="D32" s="28"/>
      <c r="E32" s="28"/>
      <c r="F32" s="28"/>
      <c r="H32" s="19"/>
      <c r="I32" s="19"/>
      <c r="J32" s="19"/>
      <c r="K32" s="19"/>
      <c r="L32" s="19"/>
    </row>
    <row r="33" spans="1:12" ht="9">
      <c r="A33" s="14"/>
      <c r="B33" s="14"/>
      <c r="C33" s="14"/>
      <c r="D33" s="14"/>
      <c r="E33" s="14"/>
      <c r="F33" s="14"/>
      <c r="H33" s="19"/>
      <c r="I33" s="19"/>
      <c r="J33" s="19"/>
      <c r="K33" s="19"/>
      <c r="L33" s="19"/>
    </row>
    <row r="35" spans="1:6" ht="9">
      <c r="A35" s="1" t="s">
        <v>0</v>
      </c>
      <c r="B35" s="24">
        <v>499</v>
      </c>
      <c r="C35" s="1"/>
      <c r="D35" s="15">
        <f>+E35/B35</f>
        <v>2.7955911823647295</v>
      </c>
      <c r="E35" s="24">
        <v>1395</v>
      </c>
      <c r="F35" s="24">
        <v>1395</v>
      </c>
    </row>
    <row r="36" spans="1:6" ht="9">
      <c r="A36" s="1" t="s">
        <v>1</v>
      </c>
      <c r="B36" s="24">
        <v>105200</v>
      </c>
      <c r="C36" s="1"/>
      <c r="D36" s="15">
        <f aca="true" t="shared" si="1" ref="D36:D53">+E36/B36</f>
        <v>3.117680608365019</v>
      </c>
      <c r="E36" s="24">
        <v>327980</v>
      </c>
      <c r="F36" s="24">
        <v>327590</v>
      </c>
    </row>
    <row r="37" spans="1:6" ht="9">
      <c r="A37" s="1" t="s">
        <v>2</v>
      </c>
      <c r="B37" s="24">
        <v>53399</v>
      </c>
      <c r="C37" s="1"/>
      <c r="D37" s="15">
        <f t="shared" si="1"/>
        <v>2.6454802524391843</v>
      </c>
      <c r="E37" s="24">
        <v>141266</v>
      </c>
      <c r="F37" s="24">
        <v>139132</v>
      </c>
    </row>
    <row r="38" spans="1:6" ht="9">
      <c r="A38" s="1" t="s">
        <v>20</v>
      </c>
      <c r="B38" s="24">
        <v>100</v>
      </c>
      <c r="C38" s="1"/>
      <c r="D38" s="15">
        <f t="shared" si="1"/>
        <v>2</v>
      </c>
      <c r="E38" s="24">
        <v>200</v>
      </c>
      <c r="F38" s="24">
        <v>200</v>
      </c>
    </row>
    <row r="39" spans="1:6" ht="9">
      <c r="A39" s="1" t="s">
        <v>21</v>
      </c>
      <c r="B39" s="24">
        <v>25100</v>
      </c>
      <c r="C39" s="1"/>
      <c r="D39" s="15">
        <f t="shared" si="1"/>
        <v>2.992828685258964</v>
      </c>
      <c r="E39" s="24">
        <v>75120</v>
      </c>
      <c r="F39" s="24">
        <v>74020</v>
      </c>
    </row>
    <row r="40" spans="1:6" ht="9">
      <c r="A40" s="1" t="s">
        <v>4</v>
      </c>
      <c r="B40" s="24">
        <v>5400</v>
      </c>
      <c r="C40" s="1"/>
      <c r="D40" s="15">
        <f t="shared" si="1"/>
        <v>3.834814814814815</v>
      </c>
      <c r="E40" s="24">
        <v>20708</v>
      </c>
      <c r="F40" s="24">
        <v>17854</v>
      </c>
    </row>
    <row r="41" spans="1:6" ht="9">
      <c r="A41" s="1" t="s">
        <v>5</v>
      </c>
      <c r="B41" s="24">
        <v>110</v>
      </c>
      <c r="C41" s="1"/>
      <c r="D41" s="15">
        <f t="shared" si="1"/>
        <v>4</v>
      </c>
      <c r="E41" s="24">
        <v>440</v>
      </c>
      <c r="F41" s="24">
        <v>440</v>
      </c>
    </row>
    <row r="42" spans="1:6" ht="9">
      <c r="A42" s="1" t="s">
        <v>6</v>
      </c>
      <c r="B42" s="24">
        <v>1373</v>
      </c>
      <c r="C42" s="1"/>
      <c r="D42" s="15">
        <f t="shared" si="1"/>
        <v>2.9198834668608886</v>
      </c>
      <c r="E42" s="24">
        <v>4009</v>
      </c>
      <c r="F42" s="24">
        <v>3936</v>
      </c>
    </row>
    <row r="43" spans="1:6" ht="9">
      <c r="A43" s="1" t="s">
        <v>7</v>
      </c>
      <c r="B43" s="24">
        <v>30300</v>
      </c>
      <c r="C43" s="1"/>
      <c r="D43" s="15">
        <f t="shared" si="1"/>
        <v>3.865181518151815</v>
      </c>
      <c r="E43" s="24">
        <v>117115</v>
      </c>
      <c r="F43" s="24">
        <v>106374</v>
      </c>
    </row>
    <row r="44" spans="1:6" ht="9">
      <c r="A44" s="1" t="s">
        <v>9</v>
      </c>
      <c r="B44" s="24">
        <v>53800</v>
      </c>
      <c r="C44" s="1"/>
      <c r="D44" s="15">
        <f t="shared" si="1"/>
        <v>3.638289962825279</v>
      </c>
      <c r="E44" s="24">
        <v>195740</v>
      </c>
      <c r="F44" s="24">
        <v>194740</v>
      </c>
    </row>
    <row r="45" spans="1:6" ht="9">
      <c r="A45" s="1" t="s">
        <v>10</v>
      </c>
      <c r="B45" s="24">
        <v>1250</v>
      </c>
      <c r="C45" s="1"/>
      <c r="D45" s="15">
        <f t="shared" si="1"/>
        <v>4</v>
      </c>
      <c r="E45" s="24">
        <v>5000</v>
      </c>
      <c r="F45" s="24">
        <v>4500</v>
      </c>
    </row>
    <row r="46" spans="1:6" ht="9">
      <c r="A46" s="1" t="s">
        <v>11</v>
      </c>
      <c r="B46" s="24">
        <v>5000</v>
      </c>
      <c r="C46" s="1"/>
      <c r="D46" s="15">
        <f t="shared" si="1"/>
        <v>2.4</v>
      </c>
      <c r="E46" s="24">
        <v>12000</v>
      </c>
      <c r="F46" s="24">
        <v>12000</v>
      </c>
    </row>
    <row r="47" spans="1:6" ht="9">
      <c r="A47" s="1" t="s">
        <v>12</v>
      </c>
      <c r="B47" s="24">
        <v>1010</v>
      </c>
      <c r="C47" s="1"/>
      <c r="D47" s="15">
        <f t="shared" si="1"/>
        <v>4.2227722772277225</v>
      </c>
      <c r="E47" s="24">
        <v>4265</v>
      </c>
      <c r="F47" s="24">
        <v>4185</v>
      </c>
    </row>
    <row r="48" spans="1:6" ht="9">
      <c r="A48" s="1" t="s">
        <v>13</v>
      </c>
      <c r="B48" s="24">
        <v>22617</v>
      </c>
      <c r="C48" s="1"/>
      <c r="D48" s="15">
        <f t="shared" si="1"/>
        <v>2.360259981429898</v>
      </c>
      <c r="E48" s="24">
        <v>53382</v>
      </c>
      <c r="F48" s="24">
        <v>52626</v>
      </c>
    </row>
    <row r="49" spans="1:6" ht="9">
      <c r="A49" s="1" t="s">
        <v>14</v>
      </c>
      <c r="B49" s="24">
        <v>2331</v>
      </c>
      <c r="C49" s="1"/>
      <c r="D49" s="15">
        <f t="shared" si="1"/>
        <v>12.681252681252682</v>
      </c>
      <c r="E49" s="24">
        <v>29560</v>
      </c>
      <c r="F49" s="24">
        <v>29560</v>
      </c>
    </row>
    <row r="50" spans="1:6" ht="9">
      <c r="A50" s="13" t="s">
        <v>18</v>
      </c>
      <c r="B50" s="18">
        <f>SUM(B35:B49)</f>
        <v>307489</v>
      </c>
      <c r="C50" s="13"/>
      <c r="D50" s="16">
        <f t="shared" si="1"/>
        <v>3.2137084578635333</v>
      </c>
      <c r="E50" s="18">
        <f>SUM(E35:E49)</f>
        <v>988180</v>
      </c>
      <c r="F50" s="18">
        <f>SUM(F35:F49)</f>
        <v>968552</v>
      </c>
    </row>
    <row r="51" spans="1:6" ht="9">
      <c r="A51" s="13" t="s">
        <v>29</v>
      </c>
      <c r="B51" s="18">
        <f>SUM(B35:B39)</f>
        <v>184298</v>
      </c>
      <c r="C51" s="13"/>
      <c r="D51" s="16">
        <f t="shared" si="1"/>
        <v>2.9623815776622644</v>
      </c>
      <c r="E51" s="18">
        <f>SUM(E35:E39)</f>
        <v>545961</v>
      </c>
      <c r="F51" s="18">
        <f>SUM(F35:F39)</f>
        <v>542337</v>
      </c>
    </row>
    <row r="52" spans="1:6" ht="9">
      <c r="A52" s="13" t="s">
        <v>30</v>
      </c>
      <c r="B52" s="18">
        <f>SUM(B40:B43)</f>
        <v>37183</v>
      </c>
      <c r="C52" s="13"/>
      <c r="D52" s="16">
        <f t="shared" si="1"/>
        <v>3.826264690853347</v>
      </c>
      <c r="E52" s="18">
        <f>SUM(E40:E43)</f>
        <v>142272</v>
      </c>
      <c r="F52" s="18">
        <f>SUM(F40:F43)</f>
        <v>128604</v>
      </c>
    </row>
    <row r="53" spans="1:6" ht="9">
      <c r="A53" s="13" t="s">
        <v>15</v>
      </c>
      <c r="B53" s="18">
        <f>SUM(B44:B49)</f>
        <v>86008</v>
      </c>
      <c r="C53" s="13"/>
      <c r="D53" s="16">
        <f t="shared" si="1"/>
        <v>3.487431401730072</v>
      </c>
      <c r="E53" s="18">
        <f>SUM(E44:E49)</f>
        <v>299947</v>
      </c>
      <c r="F53" s="18">
        <f>SUM(F44:F49)</f>
        <v>297611</v>
      </c>
    </row>
    <row r="54" spans="1:6" ht="9">
      <c r="A54" s="7"/>
      <c r="B54" s="8"/>
      <c r="C54" s="8"/>
      <c r="D54" s="7"/>
      <c r="E54" s="8"/>
      <c r="F54" s="8"/>
    </row>
  </sheetData>
  <mergeCells count="5">
    <mergeCell ref="A32:F32"/>
    <mergeCell ref="A8:F8"/>
    <mergeCell ref="D5:F5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2006-01-23T11:47:00Z</cp:lastPrinted>
  <dcterms:created xsi:type="dcterms:W3CDTF">1999-01-20T10:30:02Z</dcterms:created>
  <dcterms:modified xsi:type="dcterms:W3CDTF">2004-03-25T09:12:05Z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