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2"/>
  </bookViews>
  <sheets>
    <sheet name="Tavola1.7(8)" sheetId="1" r:id="rId1"/>
    <sheet name="Tavola1.7(4bis)" sheetId="2" r:id="rId2"/>
    <sheet name="Tavola1.7" sheetId="3" r:id="rId3"/>
  </sheets>
  <definedNames/>
  <calcPr fullCalcOnLoad="1"/>
</workbook>
</file>

<file path=xl/sharedStrings.xml><?xml version="1.0" encoding="utf-8"?>
<sst xmlns="http://schemas.openxmlformats.org/spreadsheetml/2006/main" count="139" uniqueCount="41">
  <si>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</si>
  <si>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</si>
  <si>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</si>
  <si>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</si>
  <si>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</si>
  <si>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</si>
  <si>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</si>
  <si>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</si>
  <si>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</si>
  <si>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</si>
  <si>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</si>
  <si>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</si>
  <si>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</si>
  <si>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</si>
  <si>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</si>
  <si>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</si>
  <si>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</si>
  <si>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Trento</t>
  </si>
  <si>
    <t>Trentino - Alto Adige</t>
  </si>
  <si>
    <t>ITALIA</t>
  </si>
  <si>
    <t>REGIONI</t>
  </si>
  <si>
    <t>Bolzano-Bozen</t>
  </si>
  <si>
    <t>Friuli - Venezia Giulia</t>
  </si>
  <si>
    <t>Emilia - Romagna</t>
  </si>
  <si>
    <t>Per ettaro</t>
  </si>
  <si>
    <t>Totale</t>
  </si>
  <si>
    <t>Raccolta</t>
  </si>
  <si>
    <t>CAROTA</t>
  </si>
  <si>
    <t>FINOCCHIO</t>
  </si>
  <si>
    <t>CARCIOFO</t>
  </si>
  <si>
    <t>POMODORO  DA  INDUSTRIA</t>
  </si>
  <si>
    <t>CAVOLFIORE E CAVOLO BROCCOLO</t>
  </si>
  <si>
    <t>Nord</t>
  </si>
  <si>
    <t>Centro</t>
  </si>
  <si>
    <t xml:space="preserve"> Produzione</t>
  </si>
  <si>
    <t>Superficie</t>
  </si>
  <si>
    <r>
      <t>Tavola   3.7  -   Principali colture orticole in piena aria per regione  -  Anno  2002</t>
    </r>
    <r>
      <rPr>
        <i/>
        <sz val="9"/>
        <rFont val="Arial"/>
        <family val="2"/>
      </rPr>
      <t xml:space="preserve">  (superficie in ettari,  </t>
    </r>
  </si>
  <si>
    <t xml:space="preserve">                         produzione in quintali)</t>
  </si>
  <si>
    <r>
      <t xml:space="preserve">Tavola   3.7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  Principali colture orticole in piena aria per regione  -  Anno  2002</t>
    </r>
    <r>
      <rPr>
        <i/>
        <sz val="9"/>
        <rFont val="Arial"/>
        <family val="2"/>
      </rPr>
      <t xml:space="preserve">  (superficie </t>
    </r>
  </si>
  <si>
    <t xml:space="preserve">                                  in ettari,   produzione in quintali)</t>
  </si>
  <si>
    <r>
      <t xml:space="preserve">Tavola  3.7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  Principali colture orticole in piena aria per regione  -  Anno  2002</t>
    </r>
    <r>
      <rPr>
        <i/>
        <sz val="9"/>
        <rFont val="Arial"/>
        <family val="2"/>
      </rPr>
      <t xml:space="preserve">  (superficie 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</si>
</sst>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  <numFmt numFmtId="176" formatCode="0.000000"/>
    <numFmt numFmtId="177" formatCode="0.00000"/>
    <numFmt numFmtId="178" formatCode="0.0000"/>
    <numFmt numFmtId="179" formatCode="0.000"/>
  </numFmts>
  <fonts count="9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170" fontId="1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5" fontId="1" fillId="0" borderId="0" xfId="15" applyNumberFormat="1" applyFont="1" applyAlignment="1">
      <alignment/>
    </xf>
    <xf numFmtId="0" fontId="1" fillId="0" borderId="0" xfId="0" applyFont="1" applyAlignment="1">
      <alignment/>
    </xf>
    <xf numFmtId="175" fontId="1" fillId="0" borderId="0" xfId="15" applyNumberFormat="1" applyFont="1" applyAlignment="1">
      <alignment/>
    </xf>
    <xf numFmtId="174" fontId="1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0" fillId="0" borderId="1" xfId="0" applyBorder="1" applyAlignment="1">
      <alignment/>
    </xf>
    <xf numFmtId="175" fontId="6" fillId="0" borderId="0" xfId="15" applyNumberFormat="1" applyFont="1" applyBorder="1" applyAlignment="1">
      <alignment/>
    </xf>
    <xf numFmtId="41" fontId="6" fillId="0" borderId="0" xfId="16" applyFont="1" applyBorder="1" applyAlignment="1">
      <alignment/>
    </xf>
    <xf numFmtId="170" fontId="6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75" fontId="7" fillId="0" borderId="0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41" fontId="6" fillId="0" borderId="1" xfId="16" applyFont="1" applyBorder="1" applyAlignment="1">
      <alignment/>
    </xf>
    <xf numFmtId="3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1" fillId="0" borderId="0" xfId="15" applyNumberFormat="1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5" fontId="6" fillId="0" borderId="0" xfId="15" applyNumberFormat="1" applyFont="1" applyAlignment="1">
      <alignment/>
    </xf>
    <xf numFmtId="175" fontId="2" fillId="0" borderId="0" xfId="15" applyNumberFormat="1" applyFont="1" applyAlignment="1">
      <alignment/>
    </xf>
    <xf numFmtId="170" fontId="2" fillId="0" borderId="0" xfId="15" applyNumberFormat="1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41" fontId="1" fillId="0" borderId="2" xfId="1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1" fontId="1" fillId="0" borderId="3" xfId="16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4">
      <selection activeCell="B22" sqref="B21:B22"/>
    </sheetView>
  </sheetViews>
  <sheetFormatPr defaultColWidth="9.140625" defaultRowHeight="12.75"/>
  <cols>
    <col min="1" max="1" width="16.421875" style="1" customWidth="1"/>
    <col min="2" max="2" width="13.57421875" style="2" customWidth="1"/>
    <col min="3" max="3" width="1.7109375" style="2" customWidth="1"/>
    <col min="4" max="4" width="12.8515625" style="1" customWidth="1"/>
    <col min="5" max="6" width="16.140625" style="2" customWidth="1"/>
    <col min="7" max="16384" width="9.140625" style="1" customWidth="1"/>
  </cols>
  <sheetData>
    <row r="2" spans="1:6" s="5" customFormat="1" ht="12" customHeight="1">
      <c r="A2" s="7" t="s">
        <v>38</v>
      </c>
      <c r="B2" s="6"/>
      <c r="C2" s="6"/>
      <c r="E2" s="6"/>
      <c r="F2" s="6"/>
    </row>
    <row r="3" spans="1:6" s="5" customFormat="1" ht="12" customHeight="1">
      <c r="A3" s="36" t="s">
        <v>39</v>
      </c>
      <c r="B3" s="6"/>
      <c r="C3" s="6"/>
      <c r="E3" s="6"/>
      <c r="F3" s="6"/>
    </row>
    <row r="4" spans="1:6" ht="9">
      <c r="A4" s="8"/>
      <c r="B4" s="9"/>
      <c r="C4" s="9"/>
      <c r="D4" s="8"/>
      <c r="E4" s="9"/>
      <c r="F4" s="9"/>
    </row>
    <row r="5" spans="1:6" ht="15.75" customHeight="1">
      <c r="A5" s="51" t="s">
        <v>20</v>
      </c>
      <c r="B5" s="53" t="s">
        <v>35</v>
      </c>
      <c r="C5" s="12"/>
      <c r="D5" s="55" t="s">
        <v>34</v>
      </c>
      <c r="E5" s="55"/>
      <c r="F5" s="55"/>
    </row>
    <row r="6" spans="1:6" ht="16.5" customHeight="1">
      <c r="A6" s="52"/>
      <c r="B6" s="54"/>
      <c r="C6" s="14"/>
      <c r="D6" s="48" t="s">
        <v>24</v>
      </c>
      <c r="E6" s="49" t="s">
        <v>25</v>
      </c>
      <c r="F6" s="49" t="s">
        <v>26</v>
      </c>
    </row>
    <row r="7" spans="1:6" ht="9" customHeight="1">
      <c r="A7" s="10"/>
      <c r="B7" s="12"/>
      <c r="C7" s="12"/>
      <c r="D7" s="13"/>
      <c r="E7" s="12"/>
      <c r="F7" s="12"/>
    </row>
    <row r="8" spans="1:6" ht="12" customHeight="1">
      <c r="A8" s="50" t="s">
        <v>30</v>
      </c>
      <c r="B8" s="50"/>
      <c r="C8" s="50"/>
      <c r="D8" s="50"/>
      <c r="E8" s="50"/>
      <c r="F8" s="50"/>
    </row>
    <row r="9" spans="1:6" ht="9" customHeight="1">
      <c r="A9" s="10"/>
      <c r="B9" s="12"/>
      <c r="C9" s="12"/>
      <c r="D9" s="13"/>
      <c r="E9" s="12"/>
      <c r="F9" s="12"/>
    </row>
    <row r="10" spans="1:6" ht="9" customHeight="1">
      <c r="A10" s="1" t="s">
        <v>0</v>
      </c>
      <c r="B10" s="39">
        <v>1110</v>
      </c>
      <c r="D10" s="26">
        <f>+E10/B10</f>
        <v>500.3918918918919</v>
      </c>
      <c r="E10" s="39">
        <v>555435</v>
      </c>
      <c r="F10" s="39">
        <v>555435</v>
      </c>
    </row>
    <row r="11" spans="1:6" ht="9" customHeight="1">
      <c r="A11" s="1" t="s">
        <v>1</v>
      </c>
      <c r="B11" s="39">
        <v>4955</v>
      </c>
      <c r="D11" s="26">
        <f aca="true" t="shared" si="0" ref="D11:D30">+E11/B11</f>
        <v>613.2694248234106</v>
      </c>
      <c r="E11" s="39">
        <v>3038750</v>
      </c>
      <c r="F11" s="39">
        <v>3038750</v>
      </c>
    </row>
    <row r="12" spans="1:6" ht="9" customHeight="1">
      <c r="A12" s="1" t="s">
        <v>2</v>
      </c>
      <c r="B12" s="39">
        <v>1511</v>
      </c>
      <c r="D12" s="26">
        <f t="shared" si="0"/>
        <v>485.6585043017869</v>
      </c>
      <c r="E12" s="39">
        <v>733830</v>
      </c>
      <c r="F12" s="39">
        <v>719182</v>
      </c>
    </row>
    <row r="13" spans="1:6" ht="9" customHeight="1">
      <c r="A13" s="1" t="s">
        <v>22</v>
      </c>
      <c r="B13" s="39">
        <v>7</v>
      </c>
      <c r="D13" s="26">
        <f t="shared" si="0"/>
        <v>350</v>
      </c>
      <c r="E13" s="39">
        <v>2450</v>
      </c>
      <c r="F13" s="39">
        <v>2450</v>
      </c>
    </row>
    <row r="14" spans="1:6" ht="9" customHeight="1">
      <c r="A14" s="1" t="s">
        <v>3</v>
      </c>
      <c r="B14" s="39">
        <v>3</v>
      </c>
      <c r="D14" s="26">
        <f t="shared" si="0"/>
        <v>500</v>
      </c>
      <c r="E14" s="39">
        <v>1500</v>
      </c>
      <c r="F14" s="39">
        <v>1350</v>
      </c>
    </row>
    <row r="15" spans="1:6" ht="9" customHeight="1">
      <c r="A15" s="1" t="s">
        <v>23</v>
      </c>
      <c r="B15" s="39">
        <v>29780</v>
      </c>
      <c r="D15" s="26">
        <f t="shared" si="0"/>
        <v>517.5380120886501</v>
      </c>
      <c r="E15" s="39">
        <v>15412282</v>
      </c>
      <c r="F15" s="39">
        <v>14926192</v>
      </c>
    </row>
    <row r="16" spans="1:6" ht="9" customHeight="1">
      <c r="A16" s="1" t="s">
        <v>4</v>
      </c>
      <c r="B16" s="39">
        <v>3250</v>
      </c>
      <c r="D16" s="26">
        <f t="shared" si="0"/>
        <v>621.2461538461539</v>
      </c>
      <c r="E16" s="39">
        <v>2019050</v>
      </c>
      <c r="F16" s="39">
        <v>1934160</v>
      </c>
    </row>
    <row r="17" spans="1:6" ht="9" customHeight="1">
      <c r="A17" s="1" t="s">
        <v>5</v>
      </c>
      <c r="B17" s="39">
        <v>855</v>
      </c>
      <c r="D17" s="26">
        <f t="shared" si="0"/>
        <v>399.1345029239766</v>
      </c>
      <c r="E17" s="39">
        <v>341260</v>
      </c>
      <c r="F17" s="39">
        <v>324880</v>
      </c>
    </row>
    <row r="18" spans="1:6" ht="9" customHeight="1">
      <c r="A18" s="1" t="s">
        <v>6</v>
      </c>
      <c r="B18" s="39">
        <v>633</v>
      </c>
      <c r="D18" s="26">
        <f t="shared" si="0"/>
        <v>353.29383886255926</v>
      </c>
      <c r="E18" s="39">
        <v>223635</v>
      </c>
      <c r="F18" s="39">
        <v>215231</v>
      </c>
    </row>
    <row r="19" spans="1:6" ht="9" customHeight="1">
      <c r="A19" s="1" t="s">
        <v>7</v>
      </c>
      <c r="B19" s="39">
        <v>2863</v>
      </c>
      <c r="D19" s="26">
        <f t="shared" si="0"/>
        <v>689.4446384910933</v>
      </c>
      <c r="E19" s="39">
        <v>1973880</v>
      </c>
      <c r="F19" s="39">
        <v>1442095</v>
      </c>
    </row>
    <row r="20" spans="1:6" ht="9" customHeight="1">
      <c r="A20" s="1" t="s">
        <v>8</v>
      </c>
      <c r="B20" s="39">
        <v>892</v>
      </c>
      <c r="D20" s="26">
        <f t="shared" si="0"/>
        <v>464.8060538116592</v>
      </c>
      <c r="E20" s="39">
        <v>414607</v>
      </c>
      <c r="F20" s="39">
        <v>414607</v>
      </c>
    </row>
    <row r="21" spans="1:6" ht="9" customHeight="1">
      <c r="A21" s="1" t="s">
        <v>10</v>
      </c>
      <c r="B21" s="39">
        <v>6530</v>
      </c>
      <c r="D21" s="26">
        <f t="shared" si="0"/>
        <v>572.7312404287902</v>
      </c>
      <c r="E21" s="39">
        <v>3739935</v>
      </c>
      <c r="F21" s="39">
        <v>3662725</v>
      </c>
    </row>
    <row r="22" spans="1:6" ht="9" customHeight="1">
      <c r="A22" s="1" t="s">
        <v>11</v>
      </c>
      <c r="B22" s="39">
        <v>25517</v>
      </c>
      <c r="D22" s="26">
        <f t="shared" si="0"/>
        <v>560.3578006818983</v>
      </c>
      <c r="E22" s="39">
        <v>14298650</v>
      </c>
      <c r="F22" s="39">
        <v>13654322</v>
      </c>
    </row>
    <row r="23" spans="1:6" ht="9" customHeight="1">
      <c r="A23" s="1" t="s">
        <v>12</v>
      </c>
      <c r="B23" s="39">
        <v>4450</v>
      </c>
      <c r="D23" s="26">
        <f t="shared" si="0"/>
        <v>575.2808988764045</v>
      </c>
      <c r="E23" s="39">
        <v>2560000</v>
      </c>
      <c r="F23" s="39">
        <v>2560000</v>
      </c>
    </row>
    <row r="24" spans="1:6" ht="9" customHeight="1">
      <c r="A24" s="1" t="s">
        <v>13</v>
      </c>
      <c r="B24" s="39">
        <v>4402</v>
      </c>
      <c r="D24" s="26">
        <f t="shared" si="0"/>
        <v>350.2464788732394</v>
      </c>
      <c r="E24" s="39">
        <v>1541785</v>
      </c>
      <c r="F24" s="39">
        <v>1396457</v>
      </c>
    </row>
    <row r="25" spans="1:6" ht="9" customHeight="1">
      <c r="A25" s="1" t="s">
        <v>14</v>
      </c>
      <c r="B25" s="39">
        <v>5250</v>
      </c>
      <c r="D25" s="26">
        <f t="shared" si="0"/>
        <v>234.32380952380953</v>
      </c>
      <c r="E25" s="39">
        <v>1230200</v>
      </c>
      <c r="F25" s="39">
        <v>990700</v>
      </c>
    </row>
    <row r="26" spans="1:6" ht="9" customHeight="1">
      <c r="A26" s="1" t="s">
        <v>15</v>
      </c>
      <c r="B26" s="39">
        <v>425</v>
      </c>
      <c r="D26" s="26">
        <f t="shared" si="0"/>
        <v>482.3529411764706</v>
      </c>
      <c r="E26" s="39">
        <v>205000</v>
      </c>
      <c r="F26" s="39">
        <v>205000</v>
      </c>
    </row>
    <row r="27" spans="1:6" ht="9" customHeight="1">
      <c r="A27" s="15" t="s">
        <v>19</v>
      </c>
      <c r="B27" s="21">
        <f>SUM(B10:B26)</f>
        <v>92433</v>
      </c>
      <c r="C27" s="16"/>
      <c r="D27" s="27">
        <f t="shared" si="0"/>
        <v>522.4567957331257</v>
      </c>
      <c r="E27" s="44">
        <f>SUM(E10:E26)</f>
        <v>48292249</v>
      </c>
      <c r="F27" s="44">
        <f>SUM(F10:F26)</f>
        <v>46043536</v>
      </c>
    </row>
    <row r="28" spans="1:6" ht="9" customHeight="1">
      <c r="A28" s="15" t="s">
        <v>32</v>
      </c>
      <c r="B28" s="21">
        <f>SUM(B10:B15)</f>
        <v>37366</v>
      </c>
      <c r="C28" s="16"/>
      <c r="D28" s="27">
        <f t="shared" si="0"/>
        <v>528.4014076968367</v>
      </c>
      <c r="E28" s="44">
        <f>SUM(E10:E15)</f>
        <v>19744247</v>
      </c>
      <c r="F28" s="44">
        <f>SUM(F10:F15)</f>
        <v>19243359</v>
      </c>
    </row>
    <row r="29" spans="1:6" ht="9" customHeight="1">
      <c r="A29" s="15" t="s">
        <v>33</v>
      </c>
      <c r="B29" s="21">
        <f>SUM(B16:B19)</f>
        <v>7601</v>
      </c>
      <c r="C29" s="16"/>
      <c r="D29" s="27">
        <f t="shared" si="0"/>
        <v>599.6349164583607</v>
      </c>
      <c r="E29" s="44">
        <f>SUM(E16:E19)</f>
        <v>4557825</v>
      </c>
      <c r="F29" s="44">
        <f>SUM(F16:F19)</f>
        <v>3916366</v>
      </c>
    </row>
    <row r="30" spans="1:6" ht="9" customHeight="1">
      <c r="A30" s="15" t="s">
        <v>16</v>
      </c>
      <c r="B30" s="21">
        <f>SUM(B20:B26)</f>
        <v>47466</v>
      </c>
      <c r="C30" s="16"/>
      <c r="D30" s="27">
        <f t="shared" si="0"/>
        <v>505.4181308726246</v>
      </c>
      <c r="E30" s="44">
        <f>SUM(E20:E26)</f>
        <v>23990177</v>
      </c>
      <c r="F30" s="44">
        <f>SUM(F20:F26)</f>
        <v>22883811</v>
      </c>
    </row>
    <row r="31" spans="1:6" ht="9" customHeight="1">
      <c r="A31" s="37"/>
      <c r="B31" s="38"/>
      <c r="C31" s="38"/>
      <c r="D31" s="38"/>
      <c r="E31" s="38"/>
      <c r="F31" s="38"/>
    </row>
    <row r="32" spans="1:6" ht="9" customHeight="1">
      <c r="A32" s="15"/>
      <c r="B32" s="16"/>
      <c r="C32" s="16"/>
      <c r="D32" s="15"/>
      <c r="E32" s="16"/>
      <c r="F32" s="16"/>
    </row>
    <row r="49" s="15" customFormat="1" ht="9"/>
    <row r="50" s="15" customFormat="1" ht="9"/>
    <row r="51" spans="1:6" s="15" customFormat="1" ht="9">
      <c r="A51" s="22"/>
      <c r="B51" s="22"/>
      <c r="C51" s="22"/>
      <c r="D51" s="22"/>
      <c r="E51" s="22"/>
      <c r="F51" s="22"/>
    </row>
    <row r="52" spans="1:6" ht="9">
      <c r="A52" s="10"/>
      <c r="B52" s="11"/>
      <c r="C52" s="11"/>
      <c r="D52" s="10"/>
      <c r="E52" s="11"/>
      <c r="F52" s="11"/>
    </row>
    <row r="53" spans="1:6" ht="9">
      <c r="A53" s="10"/>
      <c r="B53" s="11"/>
      <c r="C53" s="11"/>
      <c r="D53" s="10"/>
      <c r="E53" s="11"/>
      <c r="F53" s="11"/>
    </row>
    <row r="54" spans="1:6" ht="9">
      <c r="A54" s="10"/>
      <c r="B54" s="11"/>
      <c r="C54" s="11"/>
      <c r="D54" s="10"/>
      <c r="E54" s="11"/>
      <c r="F54" s="11"/>
    </row>
    <row r="55" spans="1:6" ht="9">
      <c r="A55" s="10"/>
      <c r="B55" s="11"/>
      <c r="C55" s="11"/>
      <c r="D55" s="10"/>
      <c r="E55" s="11"/>
      <c r="F55" s="11"/>
    </row>
  </sheetData>
  <mergeCells count="4">
    <mergeCell ref="A8:F8"/>
    <mergeCell ref="A5:A6"/>
    <mergeCell ref="B5:B6"/>
    <mergeCell ref="D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1" max="2" width="16.421875" style="0" customWidth="1"/>
    <col min="3" max="3" width="1.421875" style="0" customWidth="1"/>
    <col min="4" max="4" width="11.421875" style="0" customWidth="1"/>
    <col min="5" max="5" width="12.7109375" style="0" customWidth="1"/>
    <col min="6" max="6" width="15.8515625" style="0" customWidth="1"/>
    <col min="9" max="9" width="9.140625" style="43" bestFit="1" customWidth="1"/>
    <col min="10" max="10" width="9.7109375" style="0" bestFit="1" customWidth="1"/>
    <col min="11" max="11" width="9.421875" style="0" bestFit="1" customWidth="1"/>
  </cols>
  <sheetData>
    <row r="1" spans="2:9" s="1" customFormat="1" ht="9">
      <c r="B1" s="2"/>
      <c r="C1" s="2"/>
      <c r="E1" s="2"/>
      <c r="F1" s="2"/>
      <c r="I1" s="17"/>
    </row>
    <row r="2" spans="1:9" s="5" customFormat="1" ht="12" customHeight="1">
      <c r="A2" s="7" t="s">
        <v>40</v>
      </c>
      <c r="B2" s="6"/>
      <c r="C2" s="6"/>
      <c r="E2" s="6"/>
      <c r="F2" s="6"/>
      <c r="I2" s="40"/>
    </row>
    <row r="3" spans="1:9" s="5" customFormat="1" ht="12" customHeight="1">
      <c r="A3" s="36" t="s">
        <v>39</v>
      </c>
      <c r="B3" s="6"/>
      <c r="C3" s="6"/>
      <c r="E3" s="6"/>
      <c r="F3" s="6"/>
      <c r="I3" s="40"/>
    </row>
    <row r="4" spans="1:9" s="1" customFormat="1" ht="9">
      <c r="A4" s="8"/>
      <c r="B4" s="9"/>
      <c r="C4" s="9"/>
      <c r="D4" s="8"/>
      <c r="E4" s="9"/>
      <c r="F4" s="9"/>
      <c r="I4" s="17"/>
    </row>
    <row r="5" spans="1:9" s="1" customFormat="1" ht="15.75" customHeight="1">
      <c r="A5" s="51" t="s">
        <v>20</v>
      </c>
      <c r="B5" s="53" t="s">
        <v>35</v>
      </c>
      <c r="C5" s="12"/>
      <c r="D5" s="55" t="s">
        <v>34</v>
      </c>
      <c r="E5" s="55"/>
      <c r="F5" s="55"/>
      <c r="I5" s="17"/>
    </row>
    <row r="6" spans="1:9" s="1" customFormat="1" ht="16.5" customHeight="1">
      <c r="A6" s="52"/>
      <c r="B6" s="54"/>
      <c r="C6" s="14"/>
      <c r="D6" s="48" t="s">
        <v>24</v>
      </c>
      <c r="E6" s="49" t="s">
        <v>25</v>
      </c>
      <c r="F6" s="49" t="s">
        <v>26</v>
      </c>
      <c r="I6" s="17"/>
    </row>
    <row r="7" spans="1:9" s="1" customFormat="1" ht="9" customHeight="1">
      <c r="A7" s="10"/>
      <c r="B7" s="11"/>
      <c r="C7" s="11"/>
      <c r="D7" s="10"/>
      <c r="E7" s="11"/>
      <c r="F7" s="11"/>
      <c r="I7" s="17"/>
    </row>
    <row r="8" spans="1:11" ht="12.75">
      <c r="A8" s="56" t="s">
        <v>31</v>
      </c>
      <c r="B8" s="56"/>
      <c r="C8" s="56"/>
      <c r="D8" s="56"/>
      <c r="E8" s="56"/>
      <c r="F8" s="56"/>
      <c r="G8" s="25"/>
      <c r="H8" s="25"/>
      <c r="I8" s="41"/>
      <c r="J8" s="25"/>
      <c r="K8" s="25"/>
    </row>
    <row r="9" spans="1:11" ht="9" customHeight="1">
      <c r="A9" s="1"/>
      <c r="B9" s="2"/>
      <c r="C9" s="2"/>
      <c r="D9" s="1"/>
      <c r="E9" s="2"/>
      <c r="F9" s="2"/>
      <c r="G9" s="25"/>
      <c r="H9" s="25"/>
      <c r="I9" s="41"/>
      <c r="J9" s="25"/>
      <c r="K9" s="25"/>
    </row>
    <row r="10" spans="1:11" ht="9" customHeight="1">
      <c r="A10" s="1" t="s">
        <v>0</v>
      </c>
      <c r="B10" s="39">
        <v>279</v>
      </c>
      <c r="C10" s="2"/>
      <c r="D10" s="17">
        <f aca="true" t="shared" si="0" ref="D10:D34">+E10/B10</f>
        <v>235.55197132616487</v>
      </c>
      <c r="E10" s="39">
        <v>65719</v>
      </c>
      <c r="F10" s="39">
        <v>65719</v>
      </c>
      <c r="G10" s="25"/>
      <c r="H10" s="25"/>
      <c r="I10" s="41"/>
      <c r="J10" s="25"/>
      <c r="K10" s="25"/>
    </row>
    <row r="11" spans="1:11" ht="9" customHeight="1">
      <c r="A11" s="1" t="s">
        <v>1</v>
      </c>
      <c r="B11" s="39">
        <v>88</v>
      </c>
      <c r="C11" s="2"/>
      <c r="D11" s="17">
        <f t="shared" si="0"/>
        <v>209.72727272727272</v>
      </c>
      <c r="E11" s="39">
        <v>18456</v>
      </c>
      <c r="F11" s="39">
        <v>18456</v>
      </c>
      <c r="G11" s="25"/>
      <c r="H11" s="25"/>
      <c r="I11" s="41"/>
      <c r="J11" s="25"/>
      <c r="K11" s="25"/>
    </row>
    <row r="12" spans="1:11" ht="9" customHeight="1">
      <c r="A12" s="1" t="s">
        <v>18</v>
      </c>
      <c r="B12" s="25">
        <f>SUM(B13:B14)</f>
        <v>185</v>
      </c>
      <c r="C12" s="2"/>
      <c r="D12" s="17">
        <f t="shared" si="0"/>
        <v>300.4864864864865</v>
      </c>
      <c r="E12" s="25">
        <f>SUM(E13:E14)</f>
        <v>55590</v>
      </c>
      <c r="F12" s="25">
        <f>SUM(F13:F14)</f>
        <v>53410</v>
      </c>
      <c r="G12" s="25"/>
      <c r="H12" s="25"/>
      <c r="I12" s="41"/>
      <c r="J12" s="25"/>
      <c r="K12" s="25"/>
    </row>
    <row r="13" spans="1:11" s="47" customFormat="1" ht="9" customHeight="1">
      <c r="A13" s="3" t="s">
        <v>21</v>
      </c>
      <c r="B13" s="45">
        <v>182</v>
      </c>
      <c r="C13" s="4"/>
      <c r="D13" s="18">
        <f t="shared" si="0"/>
        <v>300</v>
      </c>
      <c r="E13" s="45">
        <v>54600</v>
      </c>
      <c r="F13" s="45">
        <v>52420</v>
      </c>
      <c r="G13" s="45"/>
      <c r="H13" s="45"/>
      <c r="I13" s="46"/>
      <c r="J13" s="45"/>
      <c r="K13" s="45"/>
    </row>
    <row r="14" spans="1:11" s="47" customFormat="1" ht="9" customHeight="1">
      <c r="A14" s="3" t="s">
        <v>17</v>
      </c>
      <c r="B14" s="45">
        <v>3</v>
      </c>
      <c r="C14" s="4"/>
      <c r="D14" s="18">
        <f t="shared" si="0"/>
        <v>330</v>
      </c>
      <c r="E14" s="45">
        <v>990</v>
      </c>
      <c r="F14" s="45">
        <v>990</v>
      </c>
      <c r="G14" s="45"/>
      <c r="H14" s="45"/>
      <c r="I14" s="46"/>
      <c r="J14" s="45"/>
      <c r="K14" s="45"/>
    </row>
    <row r="15" spans="1:11" ht="9" customHeight="1">
      <c r="A15" s="1" t="s">
        <v>2</v>
      </c>
      <c r="B15" s="39">
        <v>511</v>
      </c>
      <c r="C15" s="2"/>
      <c r="D15" s="17">
        <f t="shared" si="0"/>
        <v>263.49706457925635</v>
      </c>
      <c r="E15" s="39">
        <v>134647</v>
      </c>
      <c r="F15" s="39">
        <v>133525</v>
      </c>
      <c r="G15" s="25"/>
      <c r="H15" s="25"/>
      <c r="I15" s="41"/>
      <c r="J15" s="25"/>
      <c r="K15" s="25"/>
    </row>
    <row r="16" spans="1:11" ht="9" customHeight="1">
      <c r="A16" s="1" t="s">
        <v>22</v>
      </c>
      <c r="B16" s="39">
        <v>24</v>
      </c>
      <c r="C16" s="2"/>
      <c r="D16" s="17">
        <f t="shared" si="0"/>
        <v>208.33333333333334</v>
      </c>
      <c r="E16" s="39">
        <v>5000</v>
      </c>
      <c r="F16" s="39">
        <v>4993</v>
      </c>
      <c r="G16" s="25"/>
      <c r="H16" s="25"/>
      <c r="I16" s="41"/>
      <c r="J16" s="25"/>
      <c r="K16" s="25"/>
    </row>
    <row r="17" spans="1:11" ht="9" customHeight="1">
      <c r="A17" s="1" t="s">
        <v>3</v>
      </c>
      <c r="B17" s="39">
        <v>19</v>
      </c>
      <c r="C17" s="2"/>
      <c r="D17" s="17">
        <f t="shared" si="0"/>
        <v>237.89473684210526</v>
      </c>
      <c r="E17" s="39">
        <v>4520</v>
      </c>
      <c r="F17" s="39">
        <v>4166</v>
      </c>
      <c r="G17" s="25"/>
      <c r="H17" s="25"/>
      <c r="I17" s="41"/>
      <c r="J17" s="25"/>
      <c r="K17" s="25"/>
    </row>
    <row r="18" spans="1:11" ht="9" customHeight="1">
      <c r="A18" s="1" t="s">
        <v>23</v>
      </c>
      <c r="B18" s="39">
        <v>185</v>
      </c>
      <c r="C18" s="2"/>
      <c r="D18" s="17">
        <f t="shared" si="0"/>
        <v>282.1621621621622</v>
      </c>
      <c r="E18" s="39">
        <v>52200</v>
      </c>
      <c r="F18" s="39">
        <v>48580</v>
      </c>
      <c r="G18" s="25"/>
      <c r="H18" s="25"/>
      <c r="I18" s="41"/>
      <c r="J18" s="25"/>
      <c r="K18" s="25"/>
    </row>
    <row r="19" spans="1:11" ht="9" customHeight="1">
      <c r="A19" s="1" t="s">
        <v>4</v>
      </c>
      <c r="B19" s="39">
        <v>305</v>
      </c>
      <c r="C19" s="2"/>
      <c r="D19" s="17">
        <f t="shared" si="0"/>
        <v>243.24590163934425</v>
      </c>
      <c r="E19" s="39">
        <v>74190</v>
      </c>
      <c r="F19" s="39">
        <v>69480</v>
      </c>
      <c r="G19" s="25"/>
      <c r="H19" s="25"/>
      <c r="I19" s="41"/>
      <c r="J19" s="25"/>
      <c r="K19" s="25"/>
    </row>
    <row r="20" spans="1:11" ht="9" customHeight="1">
      <c r="A20" s="1" t="s">
        <v>5</v>
      </c>
      <c r="B20" s="39">
        <v>179</v>
      </c>
      <c r="C20" s="2"/>
      <c r="D20" s="17">
        <f t="shared" si="0"/>
        <v>217.6536312849162</v>
      </c>
      <c r="E20" s="39">
        <v>38960</v>
      </c>
      <c r="F20" s="39">
        <v>38960</v>
      </c>
      <c r="G20" s="25"/>
      <c r="H20" s="25"/>
      <c r="I20" s="41"/>
      <c r="J20" s="25"/>
      <c r="K20" s="25"/>
    </row>
    <row r="21" spans="1:11" ht="9" customHeight="1">
      <c r="A21" s="1" t="s">
        <v>6</v>
      </c>
      <c r="B21" s="39">
        <v>1939</v>
      </c>
      <c r="C21" s="2"/>
      <c r="D21" s="17">
        <f t="shared" si="0"/>
        <v>221.5203713254255</v>
      </c>
      <c r="E21" s="39">
        <v>429528</v>
      </c>
      <c r="F21" s="39">
        <v>385546</v>
      </c>
      <c r="G21" s="25"/>
      <c r="H21" s="25"/>
      <c r="I21" s="41"/>
      <c r="J21" s="25"/>
      <c r="K21" s="25"/>
    </row>
    <row r="22" spans="1:11" ht="9" customHeight="1">
      <c r="A22" s="1" t="s">
        <v>7</v>
      </c>
      <c r="B22" s="39">
        <v>950</v>
      </c>
      <c r="C22" s="2"/>
      <c r="D22" s="17">
        <f t="shared" si="0"/>
        <v>242.92631578947368</v>
      </c>
      <c r="E22" s="39">
        <v>230780</v>
      </c>
      <c r="F22" s="39">
        <v>183213</v>
      </c>
      <c r="G22" s="25"/>
      <c r="H22" s="25"/>
      <c r="I22" s="41"/>
      <c r="J22" s="25"/>
      <c r="K22" s="25"/>
    </row>
    <row r="23" spans="1:11" ht="9" customHeight="1">
      <c r="A23" s="1" t="s">
        <v>8</v>
      </c>
      <c r="B23" s="39">
        <v>2112</v>
      </c>
      <c r="C23" s="2"/>
      <c r="D23" s="17">
        <f t="shared" si="0"/>
        <v>221.70454545454547</v>
      </c>
      <c r="E23" s="39">
        <v>468240</v>
      </c>
      <c r="F23" s="39">
        <v>448500</v>
      </c>
      <c r="G23" s="25"/>
      <c r="H23" s="25"/>
      <c r="I23" s="41"/>
      <c r="J23" s="25"/>
      <c r="K23" s="25"/>
    </row>
    <row r="24" spans="1:11" ht="9" customHeight="1">
      <c r="A24" s="1" t="s">
        <v>9</v>
      </c>
      <c r="B24" s="39">
        <v>100</v>
      </c>
      <c r="C24" s="2"/>
      <c r="D24" s="17">
        <f t="shared" si="0"/>
        <v>181.33</v>
      </c>
      <c r="E24" s="39">
        <v>18133</v>
      </c>
      <c r="F24" s="39">
        <v>17887</v>
      </c>
      <c r="G24" s="25"/>
      <c r="H24" s="25"/>
      <c r="I24" s="41"/>
      <c r="J24" s="25"/>
      <c r="K24" s="25"/>
    </row>
    <row r="25" spans="1:11" ht="9" customHeight="1">
      <c r="A25" s="1" t="s">
        <v>10</v>
      </c>
      <c r="B25" s="39">
        <v>3006</v>
      </c>
      <c r="C25" s="2"/>
      <c r="D25" s="17">
        <f t="shared" si="0"/>
        <v>273.21024617431806</v>
      </c>
      <c r="E25" s="39">
        <v>821270</v>
      </c>
      <c r="F25" s="39">
        <v>790184</v>
      </c>
      <c r="G25" s="25"/>
      <c r="H25" s="25"/>
      <c r="I25" s="41"/>
      <c r="J25" s="25"/>
      <c r="K25" s="25"/>
    </row>
    <row r="26" spans="1:11" ht="9" customHeight="1">
      <c r="A26" s="1" t="s">
        <v>11</v>
      </c>
      <c r="B26" s="39">
        <v>8320</v>
      </c>
      <c r="C26" s="2"/>
      <c r="D26" s="17">
        <f t="shared" si="0"/>
        <v>129.20673076923077</v>
      </c>
      <c r="E26" s="39">
        <v>1075000</v>
      </c>
      <c r="F26" s="39">
        <v>1025270</v>
      </c>
      <c r="G26" s="25"/>
      <c r="H26" s="25"/>
      <c r="I26" s="41"/>
      <c r="J26" s="25"/>
      <c r="K26" s="25"/>
    </row>
    <row r="27" spans="1:11" ht="9" customHeight="1">
      <c r="A27" s="1" t="s">
        <v>12</v>
      </c>
      <c r="B27" s="39">
        <v>1070</v>
      </c>
      <c r="C27" s="2"/>
      <c r="D27" s="17">
        <f t="shared" si="0"/>
        <v>144.11214953271028</v>
      </c>
      <c r="E27" s="39">
        <v>154200</v>
      </c>
      <c r="F27" s="39">
        <v>154200</v>
      </c>
      <c r="G27" s="25"/>
      <c r="H27" s="25"/>
      <c r="I27" s="41"/>
      <c r="J27" s="25"/>
      <c r="K27" s="25"/>
    </row>
    <row r="28" spans="1:11" ht="9" customHeight="1">
      <c r="A28" s="1" t="s">
        <v>13</v>
      </c>
      <c r="B28" s="39">
        <v>2136</v>
      </c>
      <c r="C28" s="2"/>
      <c r="D28" s="17">
        <f t="shared" si="0"/>
        <v>302.14653558052436</v>
      </c>
      <c r="E28" s="39">
        <v>645385</v>
      </c>
      <c r="F28" s="39">
        <v>573936</v>
      </c>
      <c r="G28" s="25"/>
      <c r="H28" s="25"/>
      <c r="I28" s="41"/>
      <c r="J28" s="25"/>
      <c r="K28" s="25"/>
    </row>
    <row r="29" spans="1:11" ht="9" customHeight="1">
      <c r="A29" s="1" t="s">
        <v>14</v>
      </c>
      <c r="B29" s="39">
        <v>2218</v>
      </c>
      <c r="C29" s="2"/>
      <c r="D29" s="17">
        <f t="shared" si="0"/>
        <v>196.0175834084761</v>
      </c>
      <c r="E29" s="39">
        <v>434767</v>
      </c>
      <c r="F29" s="39">
        <v>408398</v>
      </c>
      <c r="G29" s="25"/>
      <c r="H29" s="25"/>
      <c r="I29" s="41"/>
      <c r="J29" s="25"/>
      <c r="K29" s="25"/>
    </row>
    <row r="30" spans="1:11" ht="9" customHeight="1">
      <c r="A30" s="1" t="s">
        <v>15</v>
      </c>
      <c r="B30" s="39">
        <v>603</v>
      </c>
      <c r="C30" s="2"/>
      <c r="D30" s="17">
        <f t="shared" si="0"/>
        <v>155.55887230514097</v>
      </c>
      <c r="E30" s="39">
        <v>93802</v>
      </c>
      <c r="F30" s="39">
        <v>93740</v>
      </c>
      <c r="G30" s="25"/>
      <c r="H30" s="25"/>
      <c r="I30" s="41"/>
      <c r="J30" s="25"/>
      <c r="K30" s="25"/>
    </row>
    <row r="31" spans="1:11" ht="9" customHeight="1">
      <c r="A31" s="15" t="s">
        <v>19</v>
      </c>
      <c r="B31" s="44">
        <f>SUM(B10:B30)-B12</f>
        <v>24229</v>
      </c>
      <c r="C31" s="16"/>
      <c r="D31" s="20">
        <f t="shared" si="0"/>
        <v>198.95113293986546</v>
      </c>
      <c r="E31" s="44">
        <f>SUM(E10:E30)-E12</f>
        <v>4820387</v>
      </c>
      <c r="F31" s="44">
        <f>SUM(F10:F30)-F12</f>
        <v>4518163</v>
      </c>
      <c r="G31" s="25"/>
      <c r="H31" s="25"/>
      <c r="I31" s="41"/>
      <c r="J31" s="25"/>
      <c r="K31" s="25"/>
    </row>
    <row r="32" spans="1:11" ht="9" customHeight="1">
      <c r="A32" s="15" t="s">
        <v>32</v>
      </c>
      <c r="B32" s="44">
        <f>SUM(B10:B18)-B12</f>
        <v>1291</v>
      </c>
      <c r="C32" s="16"/>
      <c r="D32" s="20">
        <f t="shared" si="0"/>
        <v>260.36560805577074</v>
      </c>
      <c r="E32" s="44">
        <f>SUM(E10:E18)-E12</f>
        <v>336132</v>
      </c>
      <c r="F32" s="44">
        <f>SUM(F10:F18)-F12</f>
        <v>328849</v>
      </c>
      <c r="G32" s="25"/>
      <c r="H32" s="25"/>
      <c r="I32" s="41"/>
      <c r="J32" s="25"/>
      <c r="K32" s="25"/>
    </row>
    <row r="33" spans="1:11" ht="9" customHeight="1">
      <c r="A33" s="15" t="s">
        <v>33</v>
      </c>
      <c r="B33" s="44">
        <f>SUM(B19:B22)</f>
        <v>3373</v>
      </c>
      <c r="C33" s="16"/>
      <c r="D33" s="20">
        <f t="shared" si="0"/>
        <v>229.30862733471687</v>
      </c>
      <c r="E33" s="44">
        <f>SUM(E19:E22)</f>
        <v>773458</v>
      </c>
      <c r="F33" s="44">
        <f>SUM(F19:F22)</f>
        <v>677199</v>
      </c>
      <c r="G33" s="25"/>
      <c r="H33" s="25"/>
      <c r="I33" s="41"/>
      <c r="J33" s="25"/>
      <c r="K33" s="25"/>
    </row>
    <row r="34" spans="1:11" ht="9" customHeight="1">
      <c r="A34" s="15" t="s">
        <v>16</v>
      </c>
      <c r="B34" s="44">
        <f>SUM(B23:B30)</f>
        <v>19565</v>
      </c>
      <c r="C34" s="16"/>
      <c r="D34" s="20">
        <f t="shared" si="0"/>
        <v>189.66506516739074</v>
      </c>
      <c r="E34" s="44">
        <f>SUM(E23:E30)</f>
        <v>3710797</v>
      </c>
      <c r="F34" s="44">
        <f>SUM(F23:F30)</f>
        <v>3512115</v>
      </c>
      <c r="G34" s="25"/>
      <c r="H34" s="25"/>
      <c r="I34" s="41"/>
      <c r="J34" s="25"/>
      <c r="K34" s="25"/>
    </row>
    <row r="35" spans="1:11" ht="9" customHeight="1">
      <c r="A35" s="33"/>
      <c r="B35" s="34"/>
      <c r="C35" s="33"/>
      <c r="D35" s="33"/>
      <c r="E35" s="34"/>
      <c r="F35" s="34"/>
      <c r="G35" s="25"/>
      <c r="H35" s="25"/>
      <c r="I35" s="41"/>
      <c r="J35" s="25"/>
      <c r="K35" s="25"/>
    </row>
    <row r="36" spans="1:12" s="1" customFormat="1" ht="13.5" customHeight="1">
      <c r="A36" s="50" t="s">
        <v>28</v>
      </c>
      <c r="B36" s="50"/>
      <c r="C36" s="50"/>
      <c r="D36" s="50"/>
      <c r="E36" s="50"/>
      <c r="F36" s="50"/>
      <c r="H36" s="24"/>
      <c r="I36" s="42"/>
      <c r="J36" s="24"/>
      <c r="K36" s="24"/>
      <c r="L36" s="24"/>
    </row>
    <row r="37" spans="2:12" s="1" customFormat="1" ht="9">
      <c r="B37" s="2"/>
      <c r="C37" s="2"/>
      <c r="E37" s="2"/>
      <c r="F37" s="2"/>
      <c r="H37" s="39"/>
      <c r="I37" s="17"/>
      <c r="J37" s="39"/>
      <c r="K37" s="39"/>
      <c r="L37" s="24"/>
    </row>
    <row r="38" spans="1:12" s="1" customFormat="1" ht="9">
      <c r="A38" s="1" t="s">
        <v>0</v>
      </c>
      <c r="B38" s="39">
        <v>106</v>
      </c>
      <c r="C38" s="2"/>
      <c r="D38" s="26">
        <f>+E38/B38</f>
        <v>237.8679245283019</v>
      </c>
      <c r="E38" s="39">
        <v>25214</v>
      </c>
      <c r="F38" s="39">
        <v>25214</v>
      </c>
      <c r="H38" s="39"/>
      <c r="I38" s="17"/>
      <c r="J38" s="39"/>
      <c r="K38" s="39"/>
      <c r="L38" s="24"/>
    </row>
    <row r="39" spans="1:12" s="1" customFormat="1" ht="9">
      <c r="A39" s="1" t="s">
        <v>1</v>
      </c>
      <c r="B39" s="39">
        <v>23</v>
      </c>
      <c r="C39" s="2"/>
      <c r="D39" s="26">
        <f aca="true" t="shared" si="1" ref="D39:D59">+E39/B39</f>
        <v>206.08695652173913</v>
      </c>
      <c r="E39" s="39">
        <v>4740</v>
      </c>
      <c r="F39" s="39">
        <v>4740</v>
      </c>
      <c r="H39" s="39"/>
      <c r="I39" s="17"/>
      <c r="J39" s="39"/>
      <c r="K39" s="39"/>
      <c r="L39" s="24"/>
    </row>
    <row r="40" spans="1:12" s="1" customFormat="1" ht="9">
      <c r="A40" s="1" t="s">
        <v>2</v>
      </c>
      <c r="B40" s="39">
        <v>235</v>
      </c>
      <c r="C40" s="2"/>
      <c r="D40" s="26">
        <f t="shared" si="1"/>
        <v>284.2425531914894</v>
      </c>
      <c r="E40" s="39">
        <v>66797</v>
      </c>
      <c r="F40" s="39">
        <v>66634</v>
      </c>
      <c r="H40" s="39"/>
      <c r="I40" s="17"/>
      <c r="J40" s="39"/>
      <c r="K40" s="39"/>
      <c r="L40" s="24"/>
    </row>
    <row r="41" spans="1:12" s="1" customFormat="1" ht="9">
      <c r="A41" s="1" t="s">
        <v>22</v>
      </c>
      <c r="B41" s="39">
        <v>2</v>
      </c>
      <c r="C41" s="2"/>
      <c r="D41" s="26">
        <f t="shared" si="1"/>
        <v>300</v>
      </c>
      <c r="E41" s="39">
        <v>600</v>
      </c>
      <c r="F41" s="39">
        <v>600</v>
      </c>
      <c r="H41" s="39"/>
      <c r="I41" s="17"/>
      <c r="J41" s="39"/>
      <c r="K41" s="39"/>
      <c r="L41" s="24"/>
    </row>
    <row r="42" spans="1:12" s="1" customFormat="1" ht="9">
      <c r="A42" s="1" t="s">
        <v>3</v>
      </c>
      <c r="B42" s="39">
        <v>20</v>
      </c>
      <c r="C42" s="2"/>
      <c r="D42" s="26">
        <f t="shared" si="1"/>
        <v>202.5</v>
      </c>
      <c r="E42" s="39">
        <v>4050</v>
      </c>
      <c r="F42" s="39">
        <v>3845</v>
      </c>
      <c r="H42" s="39"/>
      <c r="I42" s="17"/>
      <c r="J42" s="39"/>
      <c r="K42" s="39"/>
      <c r="L42" s="24"/>
    </row>
    <row r="43" spans="1:12" s="1" customFormat="1" ht="9">
      <c r="A43" s="1" t="s">
        <v>23</v>
      </c>
      <c r="B43" s="39">
        <v>340</v>
      </c>
      <c r="C43" s="2"/>
      <c r="D43" s="26">
        <f t="shared" si="1"/>
        <v>233.52941176470588</v>
      </c>
      <c r="E43" s="39">
        <v>79400</v>
      </c>
      <c r="F43" s="39">
        <v>78380</v>
      </c>
      <c r="H43" s="39"/>
      <c r="I43" s="17"/>
      <c r="J43" s="39"/>
      <c r="K43" s="39"/>
      <c r="L43" s="24"/>
    </row>
    <row r="44" spans="1:12" s="1" customFormat="1" ht="9">
      <c r="A44" s="1" t="s">
        <v>4</v>
      </c>
      <c r="B44" s="39">
        <v>196</v>
      </c>
      <c r="C44" s="2"/>
      <c r="D44" s="26">
        <f t="shared" si="1"/>
        <v>193.46938775510205</v>
      </c>
      <c r="E44" s="39">
        <v>37920</v>
      </c>
      <c r="F44" s="39">
        <v>36347</v>
      </c>
      <c r="H44" s="39"/>
      <c r="I44" s="17"/>
      <c r="J44" s="39"/>
      <c r="K44" s="39"/>
      <c r="L44" s="24"/>
    </row>
    <row r="45" spans="1:12" s="1" customFormat="1" ht="9">
      <c r="A45" s="1" t="s">
        <v>5</v>
      </c>
      <c r="B45" s="39">
        <v>7</v>
      </c>
      <c r="C45" s="2"/>
      <c r="D45" s="26">
        <f t="shared" si="1"/>
        <v>177.14285714285714</v>
      </c>
      <c r="E45" s="39">
        <v>1240</v>
      </c>
      <c r="F45" s="39">
        <v>1144</v>
      </c>
      <c r="H45" s="39"/>
      <c r="I45" s="17"/>
      <c r="J45" s="39"/>
      <c r="K45" s="39"/>
      <c r="L45" s="24"/>
    </row>
    <row r="46" spans="1:12" s="1" customFormat="1" ht="9">
      <c r="A46" s="1" t="s">
        <v>6</v>
      </c>
      <c r="B46" s="39">
        <v>1012</v>
      </c>
      <c r="C46" s="2"/>
      <c r="D46" s="26">
        <f t="shared" si="1"/>
        <v>187.54249011857706</v>
      </c>
      <c r="E46" s="39">
        <v>189793</v>
      </c>
      <c r="F46" s="39">
        <v>183786</v>
      </c>
      <c r="H46" s="39"/>
      <c r="I46" s="17"/>
      <c r="J46" s="39"/>
      <c r="K46" s="39"/>
      <c r="L46" s="24"/>
    </row>
    <row r="47" spans="1:12" s="1" customFormat="1" ht="9">
      <c r="A47" s="1" t="s">
        <v>7</v>
      </c>
      <c r="B47" s="39">
        <v>1714</v>
      </c>
      <c r="C47" s="2"/>
      <c r="D47" s="26">
        <f t="shared" si="1"/>
        <v>282.0886814469078</v>
      </c>
      <c r="E47" s="39">
        <v>483500</v>
      </c>
      <c r="F47" s="39">
        <v>459959</v>
      </c>
      <c r="H47" s="39"/>
      <c r="I47" s="17"/>
      <c r="J47" s="39"/>
      <c r="K47" s="39"/>
      <c r="L47" s="24"/>
    </row>
    <row r="48" spans="1:12" s="1" customFormat="1" ht="9">
      <c r="A48" s="1" t="s">
        <v>8</v>
      </c>
      <c r="B48" s="39">
        <v>2060</v>
      </c>
      <c r="C48" s="2"/>
      <c r="D48" s="26">
        <f t="shared" si="1"/>
        <v>253.3106796116505</v>
      </c>
      <c r="E48" s="39">
        <v>521820</v>
      </c>
      <c r="F48" s="39">
        <v>518380</v>
      </c>
      <c r="H48" s="39"/>
      <c r="I48" s="17"/>
      <c r="J48" s="39"/>
      <c r="K48" s="39"/>
      <c r="L48" s="24"/>
    </row>
    <row r="49" spans="1:12" s="1" customFormat="1" ht="9">
      <c r="A49" s="1" t="s">
        <v>9</v>
      </c>
      <c r="B49" s="39">
        <v>203</v>
      </c>
      <c r="C49" s="2"/>
      <c r="D49" s="26">
        <f t="shared" si="1"/>
        <v>186.42857142857142</v>
      </c>
      <c r="E49" s="39">
        <v>37845</v>
      </c>
      <c r="F49" s="39">
        <v>37741</v>
      </c>
      <c r="H49" s="39"/>
      <c r="I49" s="17"/>
      <c r="J49" s="39"/>
      <c r="K49" s="39"/>
      <c r="L49" s="24"/>
    </row>
    <row r="50" spans="1:12" s="1" customFormat="1" ht="9">
      <c r="A50" s="1" t="s">
        <v>10</v>
      </c>
      <c r="B50" s="39">
        <v>3602</v>
      </c>
      <c r="C50" s="2"/>
      <c r="D50" s="26">
        <f t="shared" si="1"/>
        <v>261.63825652415323</v>
      </c>
      <c r="E50" s="39">
        <v>942421</v>
      </c>
      <c r="F50" s="39">
        <v>916141</v>
      </c>
      <c r="H50" s="39"/>
      <c r="I50" s="17"/>
      <c r="J50" s="39"/>
      <c r="K50" s="39"/>
      <c r="L50" s="24"/>
    </row>
    <row r="51" spans="1:12" s="1" customFormat="1" ht="9">
      <c r="A51" s="1" t="s">
        <v>11</v>
      </c>
      <c r="B51" s="39">
        <v>5355</v>
      </c>
      <c r="C51" s="2"/>
      <c r="D51" s="26">
        <f t="shared" si="1"/>
        <v>213.72549019607843</v>
      </c>
      <c r="E51" s="39">
        <v>1144500</v>
      </c>
      <c r="F51" s="39">
        <v>1050878</v>
      </c>
      <c r="H51" s="39"/>
      <c r="I51" s="17"/>
      <c r="J51" s="39"/>
      <c r="K51" s="39"/>
      <c r="L51" s="24"/>
    </row>
    <row r="52" spans="1:12" s="1" customFormat="1" ht="9">
      <c r="A52" s="1" t="s">
        <v>12</v>
      </c>
      <c r="B52" s="39">
        <v>480</v>
      </c>
      <c r="C52" s="2"/>
      <c r="D52" s="26">
        <f t="shared" si="1"/>
        <v>129.16666666666666</v>
      </c>
      <c r="E52" s="39">
        <v>62000</v>
      </c>
      <c r="F52" s="39">
        <v>62000</v>
      </c>
      <c r="H52" s="39"/>
      <c r="I52" s="17"/>
      <c r="J52" s="39"/>
      <c r="K52" s="39"/>
      <c r="L52" s="24"/>
    </row>
    <row r="53" spans="1:12" s="1" customFormat="1" ht="9">
      <c r="A53" s="1" t="s">
        <v>13</v>
      </c>
      <c r="B53" s="39">
        <v>3843</v>
      </c>
      <c r="C53" s="2"/>
      <c r="D53" s="26">
        <f t="shared" si="1"/>
        <v>276.6531355711684</v>
      </c>
      <c r="E53" s="39">
        <v>1063178</v>
      </c>
      <c r="F53" s="39">
        <v>1041798</v>
      </c>
      <c r="H53" s="39"/>
      <c r="I53" s="17"/>
      <c r="J53" s="39"/>
      <c r="K53" s="39"/>
      <c r="L53" s="24"/>
    </row>
    <row r="54" spans="1:12" s="1" customFormat="1" ht="9">
      <c r="A54" s="1" t="s">
        <v>14</v>
      </c>
      <c r="B54" s="39">
        <v>2651</v>
      </c>
      <c r="C54" s="2"/>
      <c r="D54" s="26">
        <f t="shared" si="1"/>
        <v>177.46774801961524</v>
      </c>
      <c r="E54" s="39">
        <v>470467</v>
      </c>
      <c r="F54" s="39">
        <v>432588</v>
      </c>
      <c r="H54" s="39"/>
      <c r="I54" s="17"/>
      <c r="J54" s="39"/>
      <c r="K54" s="39"/>
      <c r="L54" s="24"/>
    </row>
    <row r="55" spans="1:12" s="1" customFormat="1" ht="9">
      <c r="A55" s="1" t="s">
        <v>15</v>
      </c>
      <c r="B55" s="39">
        <v>901</v>
      </c>
      <c r="C55" s="2"/>
      <c r="D55" s="26">
        <f t="shared" si="1"/>
        <v>146.88901220865705</v>
      </c>
      <c r="E55" s="39">
        <v>132347</v>
      </c>
      <c r="F55" s="39">
        <v>131693</v>
      </c>
      <c r="H55" s="39"/>
      <c r="I55" s="17"/>
      <c r="J55" s="39"/>
      <c r="K55" s="39"/>
      <c r="L55" s="24"/>
    </row>
    <row r="56" spans="1:12" s="1" customFormat="1" ht="9">
      <c r="A56" s="15" t="s">
        <v>19</v>
      </c>
      <c r="B56" s="21">
        <f>SUM(B38:B55)</f>
        <v>22750</v>
      </c>
      <c r="C56" s="16"/>
      <c r="D56" s="27">
        <f t="shared" si="1"/>
        <v>231.55305494505495</v>
      </c>
      <c r="E56" s="21">
        <f>SUM(E38:E55)</f>
        <v>5267832</v>
      </c>
      <c r="F56" s="21">
        <f>SUM(F38:F55)</f>
        <v>5051868</v>
      </c>
      <c r="H56" s="39"/>
      <c r="I56" s="17"/>
      <c r="J56" s="39"/>
      <c r="K56" s="39"/>
      <c r="L56" s="24"/>
    </row>
    <row r="57" spans="1:12" s="1" customFormat="1" ht="9">
      <c r="A57" s="15" t="s">
        <v>32</v>
      </c>
      <c r="B57" s="21">
        <f>SUM(B38:B43)</f>
        <v>726</v>
      </c>
      <c r="C57" s="16"/>
      <c r="D57" s="27">
        <f t="shared" si="1"/>
        <v>249.03719008264463</v>
      </c>
      <c r="E57" s="21">
        <f>SUM(E38:E43)</f>
        <v>180801</v>
      </c>
      <c r="F57" s="21">
        <f>SUM(F38:F43)</f>
        <v>179413</v>
      </c>
      <c r="H57" s="39"/>
      <c r="I57" s="17"/>
      <c r="J57" s="39"/>
      <c r="K57" s="39"/>
      <c r="L57" s="24"/>
    </row>
    <row r="58" spans="1:11" s="15" customFormat="1" ht="9">
      <c r="A58" s="15" t="s">
        <v>33</v>
      </c>
      <c r="B58" s="21">
        <f>SUM(B44:B47)</f>
        <v>2929</v>
      </c>
      <c r="C58" s="16"/>
      <c r="D58" s="27">
        <f t="shared" si="1"/>
        <v>243.24103789689315</v>
      </c>
      <c r="E58" s="21">
        <f>SUM(E44:E47)</f>
        <v>712453</v>
      </c>
      <c r="F58" s="21">
        <f>SUM(F44:F47)</f>
        <v>681236</v>
      </c>
      <c r="G58" s="1"/>
      <c r="H58" s="39"/>
      <c r="I58" s="17"/>
      <c r="J58" s="39"/>
      <c r="K58" s="39"/>
    </row>
    <row r="59" spans="1:12" s="1" customFormat="1" ht="9">
      <c r="A59" s="15" t="s">
        <v>16</v>
      </c>
      <c r="B59" s="21">
        <f>SUM(B48:B55)</f>
        <v>19095</v>
      </c>
      <c r="C59" s="16"/>
      <c r="D59" s="27">
        <f t="shared" si="1"/>
        <v>229.0954700183294</v>
      </c>
      <c r="E59" s="21">
        <f>SUM(E48:E55)</f>
        <v>4374578</v>
      </c>
      <c r="F59" s="21">
        <f>SUM(F48:F55)</f>
        <v>4191219</v>
      </c>
      <c r="H59" s="39"/>
      <c r="I59" s="17"/>
      <c r="J59" s="39"/>
      <c r="K59" s="39"/>
      <c r="L59" s="24"/>
    </row>
    <row r="60" spans="1:11" ht="12.75">
      <c r="A60" s="28"/>
      <c r="B60" s="35"/>
      <c r="C60" s="28"/>
      <c r="D60" s="28"/>
      <c r="E60" s="35"/>
      <c r="F60" s="35"/>
      <c r="G60" s="1"/>
      <c r="H60" s="39"/>
      <c r="I60" s="17"/>
      <c r="J60" s="39"/>
      <c r="K60" s="39"/>
    </row>
    <row r="61" spans="7:11" ht="12.75">
      <c r="G61" s="1"/>
      <c r="H61" s="39"/>
      <c r="I61" s="17"/>
      <c r="J61" s="39"/>
      <c r="K61" s="39"/>
    </row>
  </sheetData>
  <mergeCells count="5">
    <mergeCell ref="A8:F8"/>
    <mergeCell ref="A36:F36"/>
    <mergeCell ref="A5:A6"/>
    <mergeCell ref="B5:B6"/>
    <mergeCell ref="D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1" customWidth="1"/>
    <col min="2" max="2" width="13.57421875" style="2" customWidth="1"/>
    <col min="3" max="3" width="1.7109375" style="2" customWidth="1"/>
    <col min="4" max="4" width="12.8515625" style="1" customWidth="1"/>
    <col min="5" max="6" width="16.140625" style="2" customWidth="1"/>
    <col min="7" max="16384" width="9.140625" style="1" customWidth="1"/>
  </cols>
  <sheetData>
    <row r="2" spans="1:6" s="5" customFormat="1" ht="12" customHeight="1">
      <c r="A2" s="7" t="s">
        <v>36</v>
      </c>
      <c r="B2" s="6"/>
      <c r="C2" s="6"/>
      <c r="E2" s="6"/>
      <c r="F2" s="6"/>
    </row>
    <row r="3" spans="1:6" s="5" customFormat="1" ht="12" customHeight="1">
      <c r="A3" s="36" t="s">
        <v>37</v>
      </c>
      <c r="B3" s="6"/>
      <c r="C3" s="6"/>
      <c r="E3" s="6"/>
      <c r="F3" s="6"/>
    </row>
    <row r="4" spans="1:6" ht="9">
      <c r="A4" s="8"/>
      <c r="B4" s="9"/>
      <c r="C4" s="9"/>
      <c r="D4" s="8"/>
      <c r="E4" s="9"/>
      <c r="F4" s="9"/>
    </row>
    <row r="5" spans="1:6" ht="15.75" customHeight="1">
      <c r="A5" s="51" t="s">
        <v>20</v>
      </c>
      <c r="B5" s="53" t="s">
        <v>35</v>
      </c>
      <c r="C5" s="12"/>
      <c r="D5" s="55" t="s">
        <v>34</v>
      </c>
      <c r="E5" s="55"/>
      <c r="F5" s="55"/>
    </row>
    <row r="6" spans="1:6" ht="18.75" customHeight="1">
      <c r="A6" s="52"/>
      <c r="B6" s="54"/>
      <c r="C6" s="14"/>
      <c r="D6" s="48" t="s">
        <v>24</v>
      </c>
      <c r="E6" s="49" t="s">
        <v>25</v>
      </c>
      <c r="F6" s="49" t="s">
        <v>26</v>
      </c>
    </row>
    <row r="7" spans="1:6" ht="9" customHeight="1">
      <c r="A7" s="10"/>
      <c r="B7" s="11"/>
      <c r="C7" s="11"/>
      <c r="D7" s="10"/>
      <c r="E7" s="11"/>
      <c r="F7" s="11"/>
    </row>
    <row r="8" spans="1:6" ht="9" customHeight="1">
      <c r="A8" s="56" t="s">
        <v>27</v>
      </c>
      <c r="B8" s="56"/>
      <c r="C8" s="56"/>
      <c r="D8" s="56"/>
      <c r="E8" s="56"/>
      <c r="F8" s="56"/>
    </row>
    <row r="9" ht="9" customHeight="1"/>
    <row r="10" spans="1:6" ht="9" customHeight="1">
      <c r="A10" s="1" t="s">
        <v>0</v>
      </c>
      <c r="B10" s="39">
        <v>176</v>
      </c>
      <c r="D10" s="17">
        <f aca="true" t="shared" si="0" ref="D10:D33">+E10/B10</f>
        <v>244.625</v>
      </c>
      <c r="E10" s="39">
        <v>43054</v>
      </c>
      <c r="F10" s="39">
        <v>43054</v>
      </c>
    </row>
    <row r="11" spans="1:6" ht="9" customHeight="1">
      <c r="A11" s="1" t="s">
        <v>1</v>
      </c>
      <c r="B11" s="39">
        <v>18</v>
      </c>
      <c r="D11" s="17">
        <f t="shared" si="0"/>
        <v>327.77777777777777</v>
      </c>
      <c r="E11" s="39">
        <v>5900</v>
      </c>
      <c r="F11" s="39">
        <v>5900</v>
      </c>
    </row>
    <row r="12" spans="1:6" ht="9" customHeight="1">
      <c r="A12" s="1" t="s">
        <v>18</v>
      </c>
      <c r="B12" s="1">
        <f>SUM(B13:B14)</f>
        <v>17</v>
      </c>
      <c r="D12" s="17">
        <f t="shared" si="0"/>
        <v>405.29411764705884</v>
      </c>
      <c r="E12" s="23">
        <f>SUM(E13:E14)</f>
        <v>6890</v>
      </c>
      <c r="F12" s="23">
        <f>SUM(F13:F14)</f>
        <v>6840</v>
      </c>
    </row>
    <row r="13" spans="1:6" s="3" customFormat="1" ht="9" customHeight="1">
      <c r="A13" s="3" t="s">
        <v>21</v>
      </c>
      <c r="B13" s="3">
        <v>3</v>
      </c>
      <c r="C13" s="4"/>
      <c r="D13" s="18">
        <f t="shared" si="0"/>
        <v>630</v>
      </c>
      <c r="E13" s="45">
        <v>1890</v>
      </c>
      <c r="F13" s="45">
        <v>1840</v>
      </c>
    </row>
    <row r="14" spans="1:6" s="3" customFormat="1" ht="9" customHeight="1">
      <c r="A14" s="3" t="s">
        <v>17</v>
      </c>
      <c r="B14" s="3">
        <v>14</v>
      </c>
      <c r="C14" s="4"/>
      <c r="D14" s="18">
        <f t="shared" si="0"/>
        <v>357.14285714285717</v>
      </c>
      <c r="E14" s="45">
        <v>5000</v>
      </c>
      <c r="F14" s="45">
        <v>5000</v>
      </c>
    </row>
    <row r="15" spans="1:6" ht="9" customHeight="1">
      <c r="A15" s="1" t="s">
        <v>2</v>
      </c>
      <c r="B15" s="39">
        <v>918</v>
      </c>
      <c r="D15" s="17">
        <f t="shared" si="0"/>
        <v>421.73747276688454</v>
      </c>
      <c r="E15" s="39">
        <v>387155</v>
      </c>
      <c r="F15" s="39">
        <v>387116</v>
      </c>
    </row>
    <row r="16" spans="1:6" ht="9" customHeight="1">
      <c r="A16" s="1" t="s">
        <v>22</v>
      </c>
      <c r="B16" s="39">
        <v>9</v>
      </c>
      <c r="D16" s="17">
        <f t="shared" si="0"/>
        <v>196.66666666666666</v>
      </c>
      <c r="E16" s="39">
        <v>1770</v>
      </c>
      <c r="F16" s="39">
        <v>1770</v>
      </c>
    </row>
    <row r="17" spans="1:6" ht="9" customHeight="1">
      <c r="A17" s="1" t="s">
        <v>3</v>
      </c>
      <c r="B17" s="39">
        <v>7</v>
      </c>
      <c r="D17" s="17">
        <f t="shared" si="0"/>
        <v>220</v>
      </c>
      <c r="E17" s="39">
        <v>1540</v>
      </c>
      <c r="F17" s="39">
        <v>1395</v>
      </c>
    </row>
    <row r="18" spans="1:6" ht="9" customHeight="1">
      <c r="A18" s="1" t="s">
        <v>23</v>
      </c>
      <c r="B18" s="39">
        <v>2812</v>
      </c>
      <c r="D18" s="17">
        <f t="shared" si="0"/>
        <v>499.1038406827881</v>
      </c>
      <c r="E18" s="39">
        <v>1403480</v>
      </c>
      <c r="F18" s="39">
        <v>1193480</v>
      </c>
    </row>
    <row r="19" spans="1:6" ht="9" customHeight="1">
      <c r="A19" s="1" t="s">
        <v>4</v>
      </c>
      <c r="B19" s="39">
        <v>110</v>
      </c>
      <c r="D19" s="17">
        <f t="shared" si="0"/>
        <v>230.61818181818182</v>
      </c>
      <c r="E19" s="39">
        <v>25368</v>
      </c>
      <c r="F19" s="39">
        <v>24366</v>
      </c>
    </row>
    <row r="20" spans="1:6" ht="9" customHeight="1">
      <c r="A20" s="1" t="s">
        <v>5</v>
      </c>
      <c r="B20" s="39">
        <v>2</v>
      </c>
      <c r="D20" s="17">
        <f t="shared" si="0"/>
        <v>135</v>
      </c>
      <c r="E20" s="39">
        <v>270</v>
      </c>
      <c r="F20" s="39">
        <v>270</v>
      </c>
    </row>
    <row r="21" spans="1:6" ht="9" customHeight="1">
      <c r="A21" s="1" t="s">
        <v>6</v>
      </c>
      <c r="B21" s="39">
        <v>40</v>
      </c>
      <c r="D21" s="17">
        <f t="shared" si="0"/>
        <v>156.925</v>
      </c>
      <c r="E21" s="39">
        <v>6277</v>
      </c>
      <c r="F21" s="39">
        <v>6183</v>
      </c>
    </row>
    <row r="22" spans="1:6" ht="9" customHeight="1">
      <c r="A22" s="1" t="s">
        <v>7</v>
      </c>
      <c r="B22" s="39">
        <v>2280</v>
      </c>
      <c r="D22" s="17">
        <f t="shared" si="0"/>
        <v>438.2894736842105</v>
      </c>
      <c r="E22" s="39">
        <v>999300</v>
      </c>
      <c r="F22" s="39">
        <v>900703</v>
      </c>
    </row>
    <row r="23" spans="1:6" ht="9" customHeight="1">
      <c r="A23" s="1" t="s">
        <v>8</v>
      </c>
      <c r="B23" s="39">
        <v>2240</v>
      </c>
      <c r="D23" s="17">
        <f t="shared" si="0"/>
        <v>800</v>
      </c>
      <c r="E23" s="39">
        <v>1792000</v>
      </c>
      <c r="F23" s="39">
        <v>1792000</v>
      </c>
    </row>
    <row r="24" spans="1:6" ht="9" customHeight="1">
      <c r="A24" s="1" t="s">
        <v>9</v>
      </c>
      <c r="B24" s="39">
        <v>10</v>
      </c>
      <c r="D24" s="17">
        <f t="shared" si="0"/>
        <v>291.3</v>
      </c>
      <c r="E24" s="39">
        <v>2913</v>
      </c>
      <c r="F24" s="39">
        <v>2913</v>
      </c>
    </row>
    <row r="25" spans="1:6" ht="9" customHeight="1">
      <c r="A25" s="1" t="s">
        <v>10</v>
      </c>
      <c r="B25" s="39">
        <v>35</v>
      </c>
      <c r="D25" s="17">
        <f t="shared" si="0"/>
        <v>238.57142857142858</v>
      </c>
      <c r="E25" s="39">
        <v>8350</v>
      </c>
      <c r="F25" s="39">
        <v>8150</v>
      </c>
    </row>
    <row r="26" spans="1:6" ht="9" customHeight="1">
      <c r="A26" s="1" t="s">
        <v>11</v>
      </c>
      <c r="B26" s="39">
        <v>913</v>
      </c>
      <c r="D26" s="17">
        <f t="shared" si="0"/>
        <v>251.70865279299014</v>
      </c>
      <c r="E26" s="39">
        <v>229810</v>
      </c>
      <c r="F26" s="39">
        <v>216215</v>
      </c>
    </row>
    <row r="27" spans="1:6" ht="9" customHeight="1">
      <c r="A27" s="1" t="s">
        <v>12</v>
      </c>
      <c r="B27" s="39">
        <v>8</v>
      </c>
      <c r="D27" s="17">
        <f t="shared" si="0"/>
        <v>108</v>
      </c>
      <c r="E27" s="39">
        <v>864</v>
      </c>
      <c r="F27" s="39">
        <v>864</v>
      </c>
    </row>
    <row r="28" spans="1:6" ht="9" customHeight="1">
      <c r="A28" s="1" t="s">
        <v>14</v>
      </c>
      <c r="B28" s="39">
        <v>3862</v>
      </c>
      <c r="D28" s="17">
        <f t="shared" si="0"/>
        <v>252.96478508544794</v>
      </c>
      <c r="E28" s="39">
        <v>976950</v>
      </c>
      <c r="F28" s="39">
        <v>891458</v>
      </c>
    </row>
    <row r="29" spans="1:6" ht="9" customHeight="1">
      <c r="A29" s="1" t="s">
        <v>15</v>
      </c>
      <c r="B29" s="39">
        <v>407</v>
      </c>
      <c r="D29" s="17">
        <f t="shared" si="0"/>
        <v>184.76658476658477</v>
      </c>
      <c r="E29" s="39">
        <v>75200</v>
      </c>
      <c r="F29" s="39">
        <v>75200</v>
      </c>
    </row>
    <row r="30" spans="1:6" ht="9" customHeight="1">
      <c r="A30" s="15" t="s">
        <v>19</v>
      </c>
      <c r="B30" s="21">
        <f>SUM(B10:B29)-B12</f>
        <v>13864</v>
      </c>
      <c r="C30" s="16"/>
      <c r="D30" s="20">
        <f t="shared" si="0"/>
        <v>430.4018320830929</v>
      </c>
      <c r="E30" s="21">
        <f>SUM(E10:E29)-E12</f>
        <v>5967091</v>
      </c>
      <c r="F30" s="21">
        <f>SUM(F10:F29)-F12</f>
        <v>5557877</v>
      </c>
    </row>
    <row r="31" spans="1:6" ht="9" customHeight="1">
      <c r="A31" s="15" t="s">
        <v>32</v>
      </c>
      <c r="B31" s="21">
        <f>SUM(B10:B18)-B12</f>
        <v>3957</v>
      </c>
      <c r="C31" s="16"/>
      <c r="D31" s="20">
        <f t="shared" si="0"/>
        <v>467.4725802375537</v>
      </c>
      <c r="E31" s="21">
        <f>SUM(E10:E18)-E12</f>
        <v>1849789</v>
      </c>
      <c r="F31" s="21">
        <f>SUM(F10:F18)-F12</f>
        <v>1639555</v>
      </c>
    </row>
    <row r="32" spans="1:6" s="15" customFormat="1" ht="9" customHeight="1">
      <c r="A32" s="15" t="s">
        <v>33</v>
      </c>
      <c r="B32" s="21">
        <f>SUM(B19:B22)</f>
        <v>2432</v>
      </c>
      <c r="C32" s="16"/>
      <c r="D32" s="20">
        <f t="shared" si="0"/>
        <v>424.01932565789474</v>
      </c>
      <c r="E32" s="21">
        <f>SUM(E19:E22)</f>
        <v>1031215</v>
      </c>
      <c r="F32" s="21">
        <f>SUM(F19:F22)</f>
        <v>931522</v>
      </c>
    </row>
    <row r="33" spans="1:6" ht="9" customHeight="1">
      <c r="A33" s="15" t="s">
        <v>16</v>
      </c>
      <c r="B33" s="21">
        <f>SUM(B23:B29)</f>
        <v>7475</v>
      </c>
      <c r="C33" s="16"/>
      <c r="D33" s="20">
        <f t="shared" si="0"/>
        <v>412.8544481605351</v>
      </c>
      <c r="E33" s="21">
        <f>SUM(E23:E29)</f>
        <v>3086087</v>
      </c>
      <c r="F33" s="21">
        <f>SUM(F23:F29)</f>
        <v>2986800</v>
      </c>
    </row>
    <row r="34" spans="1:6" ht="9" customHeight="1">
      <c r="A34" s="22"/>
      <c r="B34" s="29"/>
      <c r="C34" s="30"/>
      <c r="D34" s="31"/>
      <c r="E34" s="29"/>
      <c r="F34" s="29"/>
    </row>
    <row r="35" spans="2:6" s="15" customFormat="1" ht="9" customHeight="1">
      <c r="B35" s="2"/>
      <c r="C35" s="2"/>
      <c r="D35" s="19"/>
      <c r="E35" s="2"/>
      <c r="F35" s="2"/>
    </row>
    <row r="36" spans="1:6" ht="9">
      <c r="A36" s="56" t="s">
        <v>29</v>
      </c>
      <c r="B36" s="56"/>
      <c r="C36" s="56"/>
      <c r="D36" s="56"/>
      <c r="E36" s="56"/>
      <c r="F36" s="56"/>
    </row>
    <row r="37" ht="9" customHeight="1"/>
    <row r="38" spans="1:6" ht="9">
      <c r="A38" s="1" t="s">
        <v>2</v>
      </c>
      <c r="B38" s="39">
        <v>60</v>
      </c>
      <c r="D38" s="17">
        <f aca="true" t="shared" si="1" ref="D38:D55">+E38/B38</f>
        <v>49.3</v>
      </c>
      <c r="E38" s="39">
        <v>2958</v>
      </c>
      <c r="F38" s="39">
        <v>2958</v>
      </c>
    </row>
    <row r="39" spans="1:6" ht="9">
      <c r="A39" s="1" t="s">
        <v>3</v>
      </c>
      <c r="B39" s="39">
        <v>76</v>
      </c>
      <c r="D39" s="17">
        <f t="shared" si="1"/>
        <v>120.59210526315789</v>
      </c>
      <c r="E39" s="39">
        <v>9165</v>
      </c>
      <c r="F39" s="39">
        <v>8514</v>
      </c>
    </row>
    <row r="40" spans="1:6" ht="9">
      <c r="A40" s="1" t="s">
        <v>23</v>
      </c>
      <c r="B40" s="39">
        <v>164</v>
      </c>
      <c r="D40" s="17">
        <f t="shared" si="1"/>
        <v>39.03658536585366</v>
      </c>
      <c r="E40" s="39">
        <v>6402</v>
      </c>
      <c r="F40" s="39">
        <v>6402</v>
      </c>
    </row>
    <row r="41" spans="1:6" ht="9">
      <c r="A41" s="1" t="s">
        <v>4</v>
      </c>
      <c r="B41" s="39">
        <v>705</v>
      </c>
      <c r="D41" s="17">
        <f t="shared" si="1"/>
        <v>87.61702127659575</v>
      </c>
      <c r="E41" s="39">
        <v>61770</v>
      </c>
      <c r="F41" s="39">
        <v>54263</v>
      </c>
    </row>
    <row r="42" spans="1:6" ht="9">
      <c r="A42" s="1" t="s">
        <v>5</v>
      </c>
      <c r="B42" s="39">
        <v>48</v>
      </c>
      <c r="D42" s="17">
        <f t="shared" si="1"/>
        <v>70.41666666666667</v>
      </c>
      <c r="E42" s="39">
        <v>3380</v>
      </c>
      <c r="F42" s="39">
        <v>3380</v>
      </c>
    </row>
    <row r="43" spans="1:6" ht="9">
      <c r="A43" s="1" t="s">
        <v>6</v>
      </c>
      <c r="B43" s="39">
        <v>481</v>
      </c>
      <c r="D43" s="17">
        <f t="shared" si="1"/>
        <v>64.72349272349273</v>
      </c>
      <c r="E43" s="39">
        <v>31132</v>
      </c>
      <c r="F43" s="39">
        <v>29184</v>
      </c>
    </row>
    <row r="44" spans="1:6" ht="9" customHeight="1">
      <c r="A44" s="1" t="s">
        <v>7</v>
      </c>
      <c r="B44" s="39">
        <v>1196</v>
      </c>
      <c r="D44" s="17">
        <f t="shared" si="1"/>
        <v>158.27341137123747</v>
      </c>
      <c r="E44" s="39">
        <v>189295</v>
      </c>
      <c r="F44" s="39">
        <v>171590</v>
      </c>
    </row>
    <row r="45" spans="1:6" ht="9">
      <c r="A45" s="1" t="s">
        <v>8</v>
      </c>
      <c r="B45" s="39">
        <v>432</v>
      </c>
      <c r="D45" s="17">
        <f t="shared" si="1"/>
        <v>114.67592592592592</v>
      </c>
      <c r="E45" s="39">
        <v>49540</v>
      </c>
      <c r="F45" s="39">
        <v>49540</v>
      </c>
    </row>
    <row r="46" spans="1:6" ht="9">
      <c r="A46" s="1" t="s">
        <v>10</v>
      </c>
      <c r="B46" s="39">
        <v>2349</v>
      </c>
      <c r="D46" s="17">
        <f t="shared" si="1"/>
        <v>194.95742869306088</v>
      </c>
      <c r="E46" s="39">
        <v>457955</v>
      </c>
      <c r="F46" s="39">
        <v>454187</v>
      </c>
    </row>
    <row r="47" spans="1:6" ht="9">
      <c r="A47" s="1" t="s">
        <v>11</v>
      </c>
      <c r="B47" s="39">
        <v>16875</v>
      </c>
      <c r="D47" s="17">
        <f t="shared" si="1"/>
        <v>75.79668148148149</v>
      </c>
      <c r="E47" s="39">
        <v>1279069</v>
      </c>
      <c r="F47" s="39">
        <v>1242324</v>
      </c>
    </row>
    <row r="48" spans="1:6" ht="9">
      <c r="A48" s="1" t="s">
        <v>12</v>
      </c>
      <c r="B48" s="39">
        <v>400</v>
      </c>
      <c r="D48" s="17">
        <f t="shared" si="1"/>
        <v>110</v>
      </c>
      <c r="E48" s="39">
        <v>44000</v>
      </c>
      <c r="F48" s="39">
        <v>43560</v>
      </c>
    </row>
    <row r="49" spans="1:6" ht="9">
      <c r="A49" s="1" t="s">
        <v>13</v>
      </c>
      <c r="B49" s="39">
        <v>270</v>
      </c>
      <c r="D49" s="17">
        <f t="shared" si="1"/>
        <v>139.1851851851852</v>
      </c>
      <c r="E49" s="39">
        <v>37580</v>
      </c>
      <c r="F49" s="39">
        <v>37002</v>
      </c>
    </row>
    <row r="50" spans="1:6" s="15" customFormat="1" ht="9">
      <c r="A50" s="1" t="s">
        <v>14</v>
      </c>
      <c r="B50" s="39">
        <v>13845</v>
      </c>
      <c r="C50" s="2"/>
      <c r="D50" s="17">
        <f t="shared" si="1"/>
        <v>110.35752979414951</v>
      </c>
      <c r="E50" s="39">
        <v>1527900</v>
      </c>
      <c r="F50" s="39">
        <v>1414425</v>
      </c>
    </row>
    <row r="51" spans="1:6" s="15" customFormat="1" ht="9">
      <c r="A51" s="1" t="s">
        <v>15</v>
      </c>
      <c r="B51" s="39">
        <v>13623</v>
      </c>
      <c r="C51" s="2"/>
      <c r="D51" s="17">
        <f t="shared" si="1"/>
        <v>76.76693826616751</v>
      </c>
      <c r="E51" s="39">
        <v>1045796</v>
      </c>
      <c r="F51" s="39">
        <v>1039201</v>
      </c>
    </row>
    <row r="52" spans="1:6" s="15" customFormat="1" ht="9">
      <c r="A52" s="15" t="s">
        <v>19</v>
      </c>
      <c r="B52" s="21">
        <f>SUM(B38:B51)</f>
        <v>50524</v>
      </c>
      <c r="C52" s="16"/>
      <c r="D52" s="20">
        <f t="shared" si="1"/>
        <v>93.93440741033965</v>
      </c>
      <c r="E52" s="21">
        <f>SUM(E38:E51)</f>
        <v>4745942</v>
      </c>
      <c r="F52" s="21">
        <f>SUM(F38:F51)</f>
        <v>4556530</v>
      </c>
    </row>
    <row r="53" spans="1:6" s="15" customFormat="1" ht="9">
      <c r="A53" s="15" t="s">
        <v>32</v>
      </c>
      <c r="B53" s="21">
        <f>SUM(B38:B40)</f>
        <v>300</v>
      </c>
      <c r="C53" s="16"/>
      <c r="D53" s="20">
        <f t="shared" si="1"/>
        <v>61.75</v>
      </c>
      <c r="E53" s="21">
        <f>SUM(E38:E40)</f>
        <v>18525</v>
      </c>
      <c r="F53" s="21">
        <f>SUM(F38:F40)</f>
        <v>17874</v>
      </c>
    </row>
    <row r="54" spans="1:6" s="15" customFormat="1" ht="9">
      <c r="A54" s="15" t="s">
        <v>33</v>
      </c>
      <c r="B54" s="21">
        <f>SUM(B41:B44)</f>
        <v>2430</v>
      </c>
      <c r="C54" s="16"/>
      <c r="D54" s="20">
        <f t="shared" si="1"/>
        <v>117.52139917695473</v>
      </c>
      <c r="E54" s="21">
        <f>SUM(E41:E44)</f>
        <v>285577</v>
      </c>
      <c r="F54" s="21">
        <f>SUM(F41:F44)</f>
        <v>258417</v>
      </c>
    </row>
    <row r="55" spans="1:6" ht="9">
      <c r="A55" s="15" t="s">
        <v>16</v>
      </c>
      <c r="B55" s="21">
        <f>SUM(B45:B51)</f>
        <v>47794</v>
      </c>
      <c r="C55" s="16"/>
      <c r="D55" s="20">
        <f t="shared" si="1"/>
        <v>92.93718876846467</v>
      </c>
      <c r="E55" s="21">
        <f>SUM(E45:E51)</f>
        <v>4441840</v>
      </c>
      <c r="F55" s="21">
        <f>SUM(F45:F51)</f>
        <v>4280239</v>
      </c>
    </row>
    <row r="56" spans="1:6" ht="9">
      <c r="A56" s="8"/>
      <c r="B56" s="32"/>
      <c r="C56" s="8"/>
      <c r="D56" s="8"/>
      <c r="E56" s="32"/>
      <c r="F56" s="32"/>
    </row>
    <row r="57" spans="2:6" ht="9">
      <c r="B57" s="39"/>
      <c r="C57" s="1"/>
      <c r="E57" s="39"/>
      <c r="F57" s="39"/>
    </row>
  </sheetData>
  <mergeCells count="5">
    <mergeCell ref="A8:F8"/>
    <mergeCell ref="A36:F36"/>
    <mergeCell ref="D5:F5"/>
    <mergeCell ref="B5:B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2005-07-25T10:02:37Z</cp:lastPrinted>
  <dcterms:created xsi:type="dcterms:W3CDTF">1999-01-20T10:30:02Z</dcterms:created>
  <dcterms:modified xsi:type="dcterms:W3CDTF">2004-03-25T08:59:24Z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