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1.6 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<sst xmlns="http://schemas.openxmlformats.org/spreadsheetml/2006/main" count="33" uniqueCount="33">
  <si>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</si>
  <si>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</si>
  <si>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</si>
  <si>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</si>
  <si>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</si>
  <si>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</si>
  <si>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</si>
  <si>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</si>
  <si>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</si>
  <si>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</si>
  <si>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</si>
  <si>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</si>
  <si>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Calabria</t>
  </si>
  <si>
    <t>Sicilia</t>
  </si>
  <si>
    <t>Sardegna</t>
  </si>
  <si>
    <t>Mezzogiorno</t>
  </si>
  <si>
    <t>Trento</t>
  </si>
  <si>
    <t>Trentino - Alto Adige</t>
  </si>
  <si>
    <t>ITALIA</t>
  </si>
  <si>
    <t>REGIONI</t>
  </si>
  <si>
    <t>Bolzano-Bozen</t>
  </si>
  <si>
    <t>Valle d'Aosta</t>
  </si>
  <si>
    <t>Friuli - Venezia Giulia</t>
  </si>
  <si>
    <t>Emilia - Romagna</t>
  </si>
  <si>
    <t>PATATA  COMUNE</t>
  </si>
  <si>
    <t>Per ettaro</t>
  </si>
  <si>
    <t>Totale</t>
  </si>
  <si>
    <t>Raccolta</t>
  </si>
  <si>
    <t>Nord</t>
  </si>
  <si>
    <t>Centro</t>
  </si>
  <si>
    <t>Produzione</t>
  </si>
  <si>
    <t>Superficie</t>
  </si>
  <si>
    <r>
      <t xml:space="preserve">Tavola  3.6  -  Piante da tubero per regione - Anno  2002 </t>
    </r>
    <r>
      <rPr>
        <i/>
        <sz val="9"/>
        <rFont val="Arial"/>
        <family val="2"/>
      </rPr>
      <t xml:space="preserve"> (superficie in ettari,  produzione in quintali)</t>
    </r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</si>
</sst>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41" fontId="1" fillId="0" borderId="0" xfId="16" applyFont="1" applyAlignment="1">
      <alignment/>
    </xf>
    <xf numFmtId="170" fontId="1" fillId="0" borderId="0" xfId="0" applyNumberFormat="1" applyFont="1" applyAlignment="1">
      <alignment/>
    </xf>
    <xf numFmtId="41" fontId="6" fillId="0" borderId="0" xfId="16" applyFont="1" applyAlignment="1">
      <alignment/>
    </xf>
    <xf numFmtId="175" fontId="1" fillId="0" borderId="0" xfId="15" applyNumberFormat="1" applyFont="1" applyAlignment="1">
      <alignment/>
    </xf>
    <xf numFmtId="171" fontId="1" fillId="0" borderId="0" xfId="16" applyNumberFormat="1" applyFont="1" applyAlignment="1">
      <alignment/>
    </xf>
    <xf numFmtId="17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1" fontId="2" fillId="0" borderId="0" xfId="16" applyFont="1" applyAlignment="1">
      <alignment/>
    </xf>
    <xf numFmtId="4" fontId="2" fillId="0" borderId="0" xfId="0" applyNumberFormat="1" applyFont="1" applyAlignment="1">
      <alignment/>
    </xf>
    <xf numFmtId="175" fontId="2" fillId="0" borderId="0" xfId="15" applyNumberFormat="1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1" fontId="1" fillId="0" borderId="2" xfId="16" applyFont="1" applyBorder="1" applyAlignment="1">
      <alignment horizontal="center" vertical="center"/>
    </xf>
    <xf numFmtId="41" fontId="1" fillId="0" borderId="3" xfId="16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">
      <selection activeCell="F2" sqref="F2"/>
    </sheetView>
  </sheetViews>
  <sheetFormatPr defaultColWidth="9.140625" defaultRowHeight="12.75"/>
  <cols>
    <col min="1" max="1" width="17.8515625" style="1" customWidth="1"/>
    <col min="2" max="2" width="13.57421875" style="2" customWidth="1"/>
    <col min="3" max="3" width="1.7109375" style="2" customWidth="1"/>
    <col min="4" max="4" width="12.421875" style="1" customWidth="1"/>
    <col min="5" max="6" width="16.140625" style="2" customWidth="1"/>
    <col min="7" max="16384" width="9.140625" style="1" customWidth="1"/>
  </cols>
  <sheetData>
    <row r="2" spans="1:6" s="4" customFormat="1" ht="12" customHeight="1">
      <c r="A2" s="6" t="s">
        <v>32</v>
      </c>
      <c r="B2" s="5"/>
      <c r="C2" s="5"/>
      <c r="E2" s="5"/>
      <c r="F2" s="5"/>
    </row>
    <row r="3" spans="1:6" ht="9">
      <c r="A3" s="7"/>
      <c r="B3" s="8"/>
      <c r="C3" s="8"/>
      <c r="D3" s="7"/>
      <c r="E3" s="8"/>
      <c r="F3" s="8"/>
    </row>
    <row r="4" spans="1:6" ht="15.75" customHeight="1">
      <c r="A4" s="9"/>
      <c r="B4" s="35" t="s">
        <v>31</v>
      </c>
      <c r="C4" s="11"/>
      <c r="D4" s="34" t="s">
        <v>30</v>
      </c>
      <c r="E4" s="34"/>
      <c r="F4" s="34"/>
    </row>
    <row r="5" spans="1:6" ht="19.5" customHeight="1">
      <c r="A5" s="30" t="s">
        <v>19</v>
      </c>
      <c r="B5" s="36"/>
      <c r="C5" s="12"/>
      <c r="D5" s="31" t="s">
        <v>25</v>
      </c>
      <c r="E5" s="32" t="s">
        <v>26</v>
      </c>
      <c r="F5" s="32" t="s">
        <v>27</v>
      </c>
    </row>
    <row r="6" spans="1:12" ht="9" customHeight="1">
      <c r="A6" s="9"/>
      <c r="B6" s="10"/>
      <c r="C6" s="10"/>
      <c r="D6" s="9"/>
      <c r="E6" s="10"/>
      <c r="F6" s="10"/>
      <c r="I6" s="15"/>
      <c r="K6" s="15"/>
      <c r="L6" s="15"/>
    </row>
    <row r="7" spans="1:12" ht="12.75" customHeight="1">
      <c r="A7" s="33" t="s">
        <v>24</v>
      </c>
      <c r="B7" s="33"/>
      <c r="C7" s="33"/>
      <c r="D7" s="33"/>
      <c r="E7" s="33"/>
      <c r="F7" s="33"/>
      <c r="H7" s="15"/>
      <c r="I7" s="25"/>
      <c r="J7" s="15"/>
      <c r="K7" s="15"/>
      <c r="L7" s="15"/>
    </row>
    <row r="8" spans="8:12" ht="9">
      <c r="H8" s="15"/>
      <c r="I8" s="25"/>
      <c r="J8" s="15"/>
      <c r="K8" s="15"/>
      <c r="L8" s="15"/>
    </row>
    <row r="9" spans="1:12" ht="9">
      <c r="A9" s="1" t="s">
        <v>0</v>
      </c>
      <c r="B9" s="15">
        <v>2768</v>
      </c>
      <c r="C9" s="19"/>
      <c r="D9" s="20">
        <f>+E9/B9</f>
        <v>286.14161849710985</v>
      </c>
      <c r="E9" s="15">
        <v>792040</v>
      </c>
      <c r="F9" s="15">
        <v>786824</v>
      </c>
      <c r="H9" s="15"/>
      <c r="I9" s="25"/>
      <c r="J9" s="15"/>
      <c r="K9" s="15"/>
      <c r="L9" s="15"/>
    </row>
    <row r="10" spans="1:12" ht="9">
      <c r="A10" s="1" t="s">
        <v>21</v>
      </c>
      <c r="B10" s="15">
        <v>125</v>
      </c>
      <c r="C10" s="19"/>
      <c r="D10" s="20">
        <f aca="true" t="shared" si="0" ref="D10:D33">+E10/B10</f>
        <v>180</v>
      </c>
      <c r="E10" s="15">
        <v>22500</v>
      </c>
      <c r="F10" s="15">
        <v>22500</v>
      </c>
      <c r="H10" s="15"/>
      <c r="I10" s="25"/>
      <c r="J10" s="15"/>
      <c r="K10" s="15"/>
      <c r="L10" s="15"/>
    </row>
    <row r="11" spans="1:12" ht="9">
      <c r="A11" s="1" t="s">
        <v>1</v>
      </c>
      <c r="B11" s="15">
        <v>2158</v>
      </c>
      <c r="C11" s="19"/>
      <c r="D11" s="20">
        <f t="shared" si="0"/>
        <v>327.67469879518075</v>
      </c>
      <c r="E11" s="15">
        <v>707122</v>
      </c>
      <c r="F11" s="15">
        <v>705714</v>
      </c>
      <c r="H11" s="15"/>
      <c r="I11" s="25"/>
      <c r="J11" s="15"/>
      <c r="K11" s="15"/>
      <c r="L11" s="15"/>
    </row>
    <row r="12" spans="1:12" ht="9">
      <c r="A12" s="1" t="s">
        <v>17</v>
      </c>
      <c r="B12" s="22">
        <f>SUM(B13:B14)</f>
        <v>789</v>
      </c>
      <c r="C12" s="19"/>
      <c r="D12" s="20">
        <f t="shared" si="0"/>
        <v>309.4550063371356</v>
      </c>
      <c r="E12" s="22">
        <f>SUM(E13:E14)</f>
        <v>244160</v>
      </c>
      <c r="F12" s="15">
        <f>SUM(F13:F14)</f>
        <v>241120</v>
      </c>
      <c r="H12" s="15"/>
      <c r="I12" s="25"/>
      <c r="J12" s="15"/>
      <c r="K12" s="15"/>
      <c r="L12" s="15"/>
    </row>
    <row r="13" spans="1:12" s="3" customFormat="1" ht="9">
      <c r="A13" s="3" t="s">
        <v>20</v>
      </c>
      <c r="B13" s="29">
        <v>460</v>
      </c>
      <c r="C13" s="27"/>
      <c r="D13" s="24">
        <f t="shared" si="0"/>
        <v>330</v>
      </c>
      <c r="E13" s="29">
        <v>151800</v>
      </c>
      <c r="F13" s="26">
        <v>148760</v>
      </c>
      <c r="H13" s="26"/>
      <c r="I13" s="28"/>
      <c r="J13" s="26"/>
      <c r="K13" s="26"/>
      <c r="L13" s="26"/>
    </row>
    <row r="14" spans="1:12" s="3" customFormat="1" ht="9">
      <c r="A14" s="3" t="s">
        <v>16</v>
      </c>
      <c r="B14" s="29">
        <v>329</v>
      </c>
      <c r="C14" s="27"/>
      <c r="D14" s="24">
        <f t="shared" si="0"/>
        <v>280.7294832826748</v>
      </c>
      <c r="E14" s="29">
        <v>92360</v>
      </c>
      <c r="F14" s="26">
        <v>92360</v>
      </c>
      <c r="H14" s="26"/>
      <c r="I14" s="28"/>
      <c r="J14" s="26"/>
      <c r="K14" s="26"/>
      <c r="L14" s="26"/>
    </row>
    <row r="15" spans="1:12" ht="9">
      <c r="A15" s="1" t="s">
        <v>2</v>
      </c>
      <c r="B15" s="15">
        <v>3671</v>
      </c>
      <c r="C15" s="19"/>
      <c r="D15" s="20">
        <f t="shared" si="0"/>
        <v>360.4930536638518</v>
      </c>
      <c r="E15" s="15">
        <v>1323370</v>
      </c>
      <c r="F15" s="15">
        <v>1309839</v>
      </c>
      <c r="H15" s="15"/>
      <c r="I15" s="25"/>
      <c r="J15" s="15"/>
      <c r="K15" s="15"/>
      <c r="L15" s="15"/>
    </row>
    <row r="16" spans="1:12" ht="9">
      <c r="A16" s="1" t="s">
        <v>22</v>
      </c>
      <c r="B16" s="15">
        <v>729</v>
      </c>
      <c r="C16" s="19"/>
      <c r="D16" s="20">
        <f t="shared" si="0"/>
        <v>286.7626886145405</v>
      </c>
      <c r="E16" s="15">
        <v>209050</v>
      </c>
      <c r="F16" s="15">
        <v>209050</v>
      </c>
      <c r="H16" s="15"/>
      <c r="I16" s="25"/>
      <c r="J16" s="15"/>
      <c r="K16" s="15"/>
      <c r="L16" s="15"/>
    </row>
    <row r="17" spans="1:12" ht="9">
      <c r="A17" s="1" t="s">
        <v>3</v>
      </c>
      <c r="B17" s="15">
        <v>830</v>
      </c>
      <c r="C17" s="19"/>
      <c r="D17" s="20">
        <f t="shared" si="0"/>
        <v>163.3734939759036</v>
      </c>
      <c r="E17" s="15">
        <v>135600</v>
      </c>
      <c r="F17" s="15">
        <v>129490</v>
      </c>
      <c r="H17" s="15"/>
      <c r="I17" s="25"/>
      <c r="J17" s="15"/>
      <c r="K17" s="15"/>
      <c r="L17" s="15"/>
    </row>
    <row r="18" spans="1:12" ht="9">
      <c r="A18" s="1" t="s">
        <v>23</v>
      </c>
      <c r="B18" s="15">
        <v>7753</v>
      </c>
      <c r="C18" s="19"/>
      <c r="D18" s="20">
        <f t="shared" si="0"/>
        <v>337.08074293821744</v>
      </c>
      <c r="E18" s="15">
        <v>2613387</v>
      </c>
      <c r="F18" s="15">
        <v>2408232</v>
      </c>
      <c r="H18" s="15"/>
      <c r="I18" s="25"/>
      <c r="J18" s="15"/>
      <c r="K18" s="15"/>
      <c r="L18" s="15"/>
    </row>
    <row r="19" spans="1:12" ht="9">
      <c r="A19" s="1" t="s">
        <v>4</v>
      </c>
      <c r="B19" s="15">
        <v>2092</v>
      </c>
      <c r="C19" s="19"/>
      <c r="D19" s="20">
        <f t="shared" si="0"/>
        <v>207.06500956022944</v>
      </c>
      <c r="E19" s="15">
        <v>433180</v>
      </c>
      <c r="F19" s="15">
        <v>415849</v>
      </c>
      <c r="H19" s="15"/>
      <c r="I19" s="25"/>
      <c r="J19" s="15"/>
      <c r="K19" s="15"/>
      <c r="L19" s="15"/>
    </row>
    <row r="20" spans="1:12" ht="9">
      <c r="A20" s="1" t="s">
        <v>5</v>
      </c>
      <c r="B20" s="15">
        <v>492</v>
      </c>
      <c r="C20" s="19"/>
      <c r="D20" s="20">
        <f t="shared" si="0"/>
        <v>197.60162601626016</v>
      </c>
      <c r="E20" s="15">
        <v>97220</v>
      </c>
      <c r="F20" s="15">
        <v>97220</v>
      </c>
      <c r="H20" s="15"/>
      <c r="I20" s="25"/>
      <c r="J20" s="15"/>
      <c r="K20" s="15"/>
      <c r="L20" s="15"/>
    </row>
    <row r="21" spans="1:12" ht="9">
      <c r="A21" s="1" t="s">
        <v>6</v>
      </c>
      <c r="B21" s="15">
        <v>2039</v>
      </c>
      <c r="C21" s="19"/>
      <c r="D21" s="20">
        <f t="shared" si="0"/>
        <v>228.27023050514958</v>
      </c>
      <c r="E21" s="15">
        <v>465443</v>
      </c>
      <c r="F21" s="15">
        <v>454329</v>
      </c>
      <c r="H21" s="15"/>
      <c r="I21" s="25"/>
      <c r="J21" s="15"/>
      <c r="K21" s="15"/>
      <c r="L21" s="15"/>
    </row>
    <row r="22" spans="1:12" ht="9">
      <c r="A22" s="1" t="s">
        <v>7</v>
      </c>
      <c r="B22" s="15">
        <v>3623</v>
      </c>
      <c r="C22" s="19"/>
      <c r="D22" s="20">
        <f t="shared" si="0"/>
        <v>292.79602539332046</v>
      </c>
      <c r="E22" s="15">
        <v>1060800</v>
      </c>
      <c r="F22" s="15">
        <v>1018619</v>
      </c>
      <c r="H22" s="15"/>
      <c r="I22" s="25"/>
      <c r="J22" s="15"/>
      <c r="K22" s="15"/>
      <c r="L22" s="15"/>
    </row>
    <row r="23" spans="1:12" ht="9">
      <c r="A23" s="1" t="s">
        <v>8</v>
      </c>
      <c r="B23" s="15">
        <v>4289</v>
      </c>
      <c r="C23" s="19"/>
      <c r="D23" s="20">
        <f t="shared" si="0"/>
        <v>358.64770342737233</v>
      </c>
      <c r="E23" s="15">
        <v>1538240</v>
      </c>
      <c r="F23" s="15">
        <v>1538240</v>
      </c>
      <c r="H23" s="15"/>
      <c r="I23" s="25"/>
      <c r="J23" s="15"/>
      <c r="K23" s="15"/>
      <c r="L23" s="15"/>
    </row>
    <row r="24" spans="1:12" ht="9">
      <c r="A24" s="1" t="s">
        <v>9</v>
      </c>
      <c r="B24" s="15">
        <v>1236</v>
      </c>
      <c r="C24" s="19"/>
      <c r="D24" s="20">
        <f t="shared" si="0"/>
        <v>133.3131067961165</v>
      </c>
      <c r="E24" s="15">
        <v>164775</v>
      </c>
      <c r="F24" s="15">
        <v>160270</v>
      </c>
      <c r="H24" s="15"/>
      <c r="I24" s="25"/>
      <c r="J24" s="15"/>
      <c r="K24" s="15"/>
      <c r="L24" s="15"/>
    </row>
    <row r="25" spans="1:12" ht="9">
      <c r="A25" s="1" t="s">
        <v>10</v>
      </c>
      <c r="B25" s="15">
        <v>10246</v>
      </c>
      <c r="C25" s="19"/>
      <c r="D25" s="20">
        <f t="shared" si="0"/>
        <v>313.5727113019715</v>
      </c>
      <c r="E25" s="15">
        <v>3212866</v>
      </c>
      <c r="F25" s="15">
        <v>2816666</v>
      </c>
      <c r="H25" s="15"/>
      <c r="I25" s="25"/>
      <c r="J25" s="15"/>
      <c r="K25" s="15"/>
      <c r="L25" s="15"/>
    </row>
    <row r="26" spans="1:12" ht="9">
      <c r="A26" s="1" t="s">
        <v>11</v>
      </c>
      <c r="B26" s="15">
        <v>1988</v>
      </c>
      <c r="C26" s="19"/>
      <c r="D26" s="20">
        <f t="shared" si="0"/>
        <v>182.30130784708248</v>
      </c>
      <c r="E26" s="15">
        <v>362415</v>
      </c>
      <c r="F26" s="15">
        <v>346319</v>
      </c>
      <c r="H26" s="15"/>
      <c r="I26" s="25"/>
      <c r="J26" s="15"/>
      <c r="K26" s="15"/>
      <c r="L26" s="15"/>
    </row>
    <row r="27" spans="1:12" ht="9">
      <c r="A27" s="1" t="s">
        <v>12</v>
      </c>
      <c r="B27" s="15">
        <v>8022</v>
      </c>
      <c r="C27" s="19"/>
      <c r="D27" s="20">
        <f t="shared" si="0"/>
        <v>191.0007479431563</v>
      </c>
      <c r="E27" s="15">
        <v>1532208</v>
      </c>
      <c r="F27" s="15">
        <v>1439985</v>
      </c>
      <c r="H27" s="15"/>
      <c r="I27" s="25"/>
      <c r="J27" s="15"/>
      <c r="K27" s="15"/>
      <c r="L27" s="15"/>
    </row>
    <row r="28" spans="1:12" ht="9">
      <c r="A28" s="1" t="s">
        <v>13</v>
      </c>
      <c r="B28" s="15">
        <v>1495</v>
      </c>
      <c r="C28" s="19"/>
      <c r="D28" s="20">
        <f t="shared" si="0"/>
        <v>166.80936454849498</v>
      </c>
      <c r="E28" s="15">
        <v>249380</v>
      </c>
      <c r="F28" s="15">
        <v>233508</v>
      </c>
      <c r="H28" s="15"/>
      <c r="I28" s="25"/>
      <c r="J28" s="15"/>
      <c r="K28" s="15"/>
      <c r="L28" s="15"/>
    </row>
    <row r="29" spans="1:12" ht="9">
      <c r="A29" s="1" t="s">
        <v>14</v>
      </c>
      <c r="B29" s="15">
        <v>1438</v>
      </c>
      <c r="C29" s="19"/>
      <c r="D29" s="20">
        <f t="shared" si="0"/>
        <v>158.93045897079276</v>
      </c>
      <c r="E29" s="15">
        <v>228542</v>
      </c>
      <c r="F29" s="15">
        <v>225692</v>
      </c>
      <c r="H29" s="15"/>
      <c r="I29" s="25"/>
      <c r="J29" s="15"/>
      <c r="K29" s="15"/>
      <c r="L29" s="15"/>
    </row>
    <row r="30" spans="1:12" s="13" customFormat="1" ht="9">
      <c r="A30" s="13" t="s">
        <v>18</v>
      </c>
      <c r="B30" s="16">
        <f>SUM(B9:B29)-B12</f>
        <v>55783</v>
      </c>
      <c r="C30" s="21"/>
      <c r="D30" s="17">
        <f t="shared" si="0"/>
        <v>275.9316996217486</v>
      </c>
      <c r="E30" s="16">
        <f>SUM(E9:E29)-E12</f>
        <v>15392298</v>
      </c>
      <c r="F30" s="16">
        <f>SUM(F9:F29)-F12</f>
        <v>14559466</v>
      </c>
      <c r="G30" s="1"/>
      <c r="H30" s="15"/>
      <c r="I30" s="25"/>
      <c r="J30" s="15"/>
      <c r="K30" s="15"/>
      <c r="L30" s="15"/>
    </row>
    <row r="31" spans="1:12" s="13" customFormat="1" ht="9">
      <c r="A31" s="13" t="s">
        <v>28</v>
      </c>
      <c r="B31" s="16">
        <f>SUM(B9:B18)-B12</f>
        <v>18823</v>
      </c>
      <c r="C31" s="21"/>
      <c r="D31" s="17">
        <f t="shared" si="0"/>
        <v>321.26807628964565</v>
      </c>
      <c r="E31" s="16">
        <f>SUM(E9:E18)-E12</f>
        <v>6047229</v>
      </c>
      <c r="F31" s="16">
        <f>SUM(F9:F18)-F12</f>
        <v>5812769</v>
      </c>
      <c r="G31" s="1"/>
      <c r="H31" s="15"/>
      <c r="I31" s="25"/>
      <c r="J31" s="15"/>
      <c r="K31" s="15"/>
      <c r="L31" s="15"/>
    </row>
    <row r="32" spans="1:12" s="13" customFormat="1" ht="9">
      <c r="A32" s="13" t="s">
        <v>29</v>
      </c>
      <c r="B32" s="16">
        <f>SUM(B19:B22)</f>
        <v>8246</v>
      </c>
      <c r="C32" s="21"/>
      <c r="D32" s="17">
        <f t="shared" si="0"/>
        <v>249.41098714528255</v>
      </c>
      <c r="E32" s="16">
        <f>SUM(E19:E22)</f>
        <v>2056643</v>
      </c>
      <c r="F32" s="16">
        <f>SUM(F19:F22)</f>
        <v>1986017</v>
      </c>
      <c r="G32" s="1"/>
      <c r="H32" s="15"/>
      <c r="I32" s="25"/>
      <c r="J32" s="15"/>
      <c r="K32" s="15"/>
      <c r="L32" s="15"/>
    </row>
    <row r="33" spans="1:12" s="13" customFormat="1" ht="9">
      <c r="A33" s="13" t="s">
        <v>15</v>
      </c>
      <c r="B33" s="16">
        <f>SUM(B23:B29)</f>
        <v>28714</v>
      </c>
      <c r="C33" s="21"/>
      <c r="D33" s="17">
        <f t="shared" si="0"/>
        <v>253.8283067493209</v>
      </c>
      <c r="E33" s="16">
        <f>SUM(E23:E29)</f>
        <v>7288426</v>
      </c>
      <c r="F33" s="16">
        <f>SUM(F23:F29)</f>
        <v>6760680</v>
      </c>
      <c r="G33" s="1"/>
      <c r="H33" s="15"/>
      <c r="I33" s="25"/>
      <c r="J33" s="15"/>
      <c r="K33" s="15"/>
      <c r="L33" s="15"/>
    </row>
    <row r="34" spans="1:12" s="13" customFormat="1" ht="9">
      <c r="A34" s="14"/>
      <c r="B34" s="8"/>
      <c r="C34" s="8"/>
      <c r="D34" s="18"/>
      <c r="E34" s="8"/>
      <c r="F34" s="8"/>
      <c r="G34" s="1"/>
      <c r="H34" s="15"/>
      <c r="I34" s="25"/>
      <c r="J34" s="15"/>
      <c r="K34" s="15"/>
      <c r="L34" s="15"/>
    </row>
    <row r="35" spans="8:12" ht="9">
      <c r="H35" s="15"/>
      <c r="I35" s="25"/>
      <c r="J35" s="15"/>
      <c r="K35" s="15"/>
      <c r="L35" s="15"/>
    </row>
    <row r="36" spans="2:5" ht="9">
      <c r="B36" s="23"/>
      <c r="E36" s="23"/>
    </row>
    <row r="37" ht="9">
      <c r="B37" s="23"/>
    </row>
    <row r="38" ht="9">
      <c r="B38" s="23"/>
    </row>
  </sheetData>
  <mergeCells count="3">
    <mergeCell ref="A7:F7"/>
    <mergeCell ref="D4:F4"/>
    <mergeCell ref="B4:B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2005-05-19T10:33:46Z</cp:lastPrinted>
  <dcterms:created xsi:type="dcterms:W3CDTF">1999-01-20T10:30:02Z</dcterms:created>
  <dcterms:modified xsi:type="dcterms:W3CDTF">2004-03-24T11:40:35Z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