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58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<sst xmlns="http://schemas.openxmlformats.org/spreadsheetml/2006/main" count="63" uniqueCount="32">
  <si>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COLTIVAZIONI</t>
  </si>
  <si>
    <t>COLTIVAZIONI FLORICOLE IN PIENA ARIA</t>
  </si>
  <si>
    <t>Anemoni</t>
  </si>
  <si>
    <t>Fresie</t>
  </si>
  <si>
    <t>Crisantemi</t>
  </si>
  <si>
    <t>Garofani</t>
  </si>
  <si>
    <t>Gerbere</t>
  </si>
  <si>
    <t>Gigli</t>
  </si>
  <si>
    <t>Gladioli</t>
  </si>
  <si>
    <t>Iris</t>
  </si>
  <si>
    <t>Margherite</t>
  </si>
  <si>
    <t>Calendole</t>
  </si>
  <si>
    <t>Calle</t>
  </si>
  <si>
    <t>Tulipani</t>
  </si>
  <si>
    <t>Ranuncoli</t>
  </si>
  <si>
    <t>Orchidee</t>
  </si>
  <si>
    <t>Rose</t>
  </si>
  <si>
    <t>Altri fiori</t>
  </si>
  <si>
    <t>Fronde verdi a frutto</t>
  </si>
  <si>
    <t>Ginestre</t>
  </si>
  <si>
    <t>Gysophile</t>
  </si>
  <si>
    <t>Mimose</t>
  </si>
  <si>
    <t>Foglie</t>
  </si>
  <si>
    <t>COLTIVAZIONI FLORICOLE IN SERRA</t>
  </si>
  <si>
    <t xml:space="preserve"> -</t>
  </si>
  <si>
    <t xml:space="preserve">Fronde verdi </t>
  </si>
  <si>
    <t>Fronde verdi</t>
  </si>
  <si>
    <t>Superficie</t>
  </si>
  <si>
    <t xml:space="preserve">          Produzione</t>
  </si>
  <si>
    <r>
      <t>Tavola 3.23  -  Coltivazioni floricole in piena aria ed in serra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(Superficie in are, produzione in migliaia </t>
    </r>
  </si>
  <si>
    <t>-</t>
  </si>
  <si>
    <r>
      <t xml:space="preserve">                       </t>
    </r>
    <r>
      <rPr>
        <i/>
        <sz val="9"/>
        <rFont val="Arial"/>
        <family val="2"/>
      </rPr>
      <t xml:space="preserve"> di pezzi)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</si>
</sst>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vertical="center"/>
    </xf>
    <xf numFmtId="171" fontId="1" fillId="0" borderId="0" xfId="15" applyNumberFormat="1" applyFont="1" applyAlignment="1">
      <alignment/>
    </xf>
    <xf numFmtId="171" fontId="1" fillId="0" borderId="0" xfId="0" applyNumberFormat="1" applyFont="1" applyAlignment="1">
      <alignment vertical="center"/>
    </xf>
    <xf numFmtId="171" fontId="1" fillId="0" borderId="0" xfId="15" applyNumberFormat="1" applyFont="1" applyAlignment="1">
      <alignment vertical="center"/>
    </xf>
    <xf numFmtId="171" fontId="1" fillId="0" borderId="0" xfId="15" applyNumberFormat="1" applyFont="1" applyAlignment="1">
      <alignment horizontal="right" vertical="center"/>
    </xf>
    <xf numFmtId="171" fontId="1" fillId="0" borderId="1" xfId="15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171" fontId="2" fillId="0" borderId="0" xfId="15" applyNumberFormat="1" applyFont="1" applyAlignment="1">
      <alignment vertical="center"/>
    </xf>
    <xf numFmtId="171" fontId="2" fillId="0" borderId="0" xfId="15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3" fontId="1" fillId="0" borderId="0" xfId="15" applyNumberFormat="1" applyFont="1" applyBorder="1" applyAlignment="1">
      <alignment vertical="center"/>
    </xf>
    <xf numFmtId="3" fontId="1" fillId="0" borderId="0" xfId="15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41" fontId="1" fillId="0" borderId="0" xfId="16" applyFont="1" applyAlignment="1">
      <alignment vertical="center"/>
    </xf>
    <xf numFmtId="41" fontId="1" fillId="0" borderId="0" xfId="16" applyFont="1" applyAlignment="1">
      <alignment/>
    </xf>
    <xf numFmtId="171" fontId="1" fillId="0" borderId="0" xfId="0" applyNumberFormat="1" applyFont="1" applyBorder="1" applyAlignment="1">
      <alignment vertical="center"/>
    </xf>
    <xf numFmtId="49" fontId="1" fillId="0" borderId="2" xfId="16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">
      <selection activeCell="M6" sqref="M6"/>
    </sheetView>
  </sheetViews>
  <sheetFormatPr defaultColWidth="9.140625" defaultRowHeight="12.75"/>
  <cols>
    <col min="1" max="1" width="12.57421875" style="0" customWidth="1"/>
    <col min="2" max="2" width="7.28125" style="0" customWidth="1"/>
    <col min="3" max="3" width="7.421875" style="0" customWidth="1"/>
    <col min="4" max="4" width="1.7109375" style="0" customWidth="1"/>
    <col min="5" max="5" width="7.28125" style="0" customWidth="1"/>
    <col min="6" max="6" width="7.7109375" style="0" customWidth="1"/>
    <col min="7" max="7" width="1.57421875" style="0" customWidth="1"/>
    <col min="8" max="8" width="7.28125" style="0" customWidth="1"/>
    <col min="9" max="9" width="7.7109375" style="0" customWidth="1"/>
    <col min="10" max="10" width="1.421875" style="0" customWidth="1"/>
    <col min="11" max="12" width="7.7109375" style="0" customWidth="1"/>
  </cols>
  <sheetData>
    <row r="1" ht="9" customHeight="1"/>
    <row r="2" ht="12.75">
      <c r="A2" s="18" t="s">
        <v>29</v>
      </c>
    </row>
    <row r="3" ht="12.75">
      <c r="A3" s="18" t="s">
        <v>31</v>
      </c>
    </row>
    <row r="4" spans="1:12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28" t="s">
        <v>0</v>
      </c>
      <c r="B5" s="30">
        <v>1999</v>
      </c>
      <c r="C5" s="30"/>
      <c r="D5" s="11"/>
      <c r="E5" s="30">
        <v>2000</v>
      </c>
      <c r="F5" s="30"/>
      <c r="G5" s="2"/>
      <c r="H5" s="26">
        <v>2001</v>
      </c>
      <c r="I5" s="26"/>
      <c r="K5" s="26">
        <v>2002</v>
      </c>
      <c r="L5" s="26"/>
    </row>
    <row r="6" spans="1:12" ht="21" customHeight="1">
      <c r="A6" s="29"/>
      <c r="B6" s="12" t="s">
        <v>27</v>
      </c>
      <c r="C6" s="12" t="s">
        <v>28</v>
      </c>
      <c r="D6" s="17"/>
      <c r="E6" s="12" t="s">
        <v>27</v>
      </c>
      <c r="F6" s="12" t="s">
        <v>28</v>
      </c>
      <c r="G6" s="10"/>
      <c r="H6" s="12" t="s">
        <v>27</v>
      </c>
      <c r="I6" s="12" t="s">
        <v>28</v>
      </c>
      <c r="J6" s="1"/>
      <c r="K6" s="12" t="s">
        <v>27</v>
      </c>
      <c r="L6" s="12" t="s">
        <v>28</v>
      </c>
    </row>
    <row r="7" spans="11:12" ht="10.5" customHeight="1">
      <c r="K7" s="21"/>
      <c r="L7" s="21"/>
    </row>
    <row r="8" spans="1:12" ht="12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9" customHeight="1">
      <c r="A9" s="2"/>
      <c r="B9" s="3"/>
      <c r="C9" s="3"/>
      <c r="D9" s="3"/>
      <c r="K9" s="21"/>
      <c r="L9" s="21"/>
    </row>
    <row r="10" spans="1:12" ht="9" customHeight="1">
      <c r="A10" s="2" t="s">
        <v>2</v>
      </c>
      <c r="B10" s="21">
        <v>6990</v>
      </c>
      <c r="C10" s="21">
        <v>150105</v>
      </c>
      <c r="D10" s="5"/>
      <c r="E10" s="19">
        <v>6816</v>
      </c>
      <c r="F10" s="19">
        <v>160874</v>
      </c>
      <c r="G10" s="11"/>
      <c r="H10" s="5">
        <v>5105</v>
      </c>
      <c r="I10" s="5">
        <v>90147</v>
      </c>
      <c r="K10" s="23">
        <v>4655</v>
      </c>
      <c r="L10" s="24">
        <v>84663</v>
      </c>
    </row>
    <row r="11" spans="1:12" ht="9" customHeight="1">
      <c r="A11" s="2" t="s">
        <v>3</v>
      </c>
      <c r="B11" s="21">
        <v>1270</v>
      </c>
      <c r="C11" s="21">
        <v>9467</v>
      </c>
      <c r="D11" s="5"/>
      <c r="E11" s="19">
        <v>1078</v>
      </c>
      <c r="F11" s="19">
        <v>7772</v>
      </c>
      <c r="G11" s="11"/>
      <c r="H11" s="5">
        <v>1120</v>
      </c>
      <c r="I11" s="5">
        <v>4262</v>
      </c>
      <c r="K11" s="23">
        <v>1350</v>
      </c>
      <c r="L11" s="23">
        <v>7142</v>
      </c>
    </row>
    <row r="12" spans="1:12" ht="9" customHeight="1">
      <c r="A12" s="2" t="s">
        <v>4</v>
      </c>
      <c r="B12" s="21">
        <v>40498</v>
      </c>
      <c r="C12" s="21">
        <v>178302</v>
      </c>
      <c r="D12" s="5"/>
      <c r="E12" s="19">
        <v>76800</v>
      </c>
      <c r="F12" s="19">
        <v>305805</v>
      </c>
      <c r="G12" s="11"/>
      <c r="H12" s="5">
        <v>46712</v>
      </c>
      <c r="I12" s="5">
        <v>128970</v>
      </c>
      <c r="K12" s="23">
        <f>24945+19518</f>
        <v>44463</v>
      </c>
      <c r="L12" s="23">
        <f>62672+63887</f>
        <v>126559</v>
      </c>
    </row>
    <row r="13" spans="1:12" ht="9" customHeight="1">
      <c r="A13" s="2" t="s">
        <v>5</v>
      </c>
      <c r="B13" s="21">
        <v>19531</v>
      </c>
      <c r="C13" s="21">
        <v>343692</v>
      </c>
      <c r="D13" s="5"/>
      <c r="E13" s="19">
        <v>15429</v>
      </c>
      <c r="F13" s="19">
        <v>234548</v>
      </c>
      <c r="G13" s="11"/>
      <c r="H13" s="5">
        <v>15965</v>
      </c>
      <c r="I13" s="5">
        <v>261303</v>
      </c>
      <c r="K13" s="23">
        <f>11020+3337+2200</f>
        <v>16557</v>
      </c>
      <c r="L13" s="23">
        <f>179905+47321+43355</f>
        <v>270581</v>
      </c>
    </row>
    <row r="14" spans="1:12" ht="9" customHeight="1">
      <c r="A14" s="2" t="s">
        <v>6</v>
      </c>
      <c r="B14" s="21">
        <v>2275</v>
      </c>
      <c r="C14" s="21">
        <v>20935</v>
      </c>
      <c r="D14" s="5"/>
      <c r="E14" s="19">
        <v>249</v>
      </c>
      <c r="F14" s="19">
        <v>2225</v>
      </c>
      <c r="G14" s="11"/>
      <c r="H14" s="5">
        <v>1370</v>
      </c>
      <c r="I14" s="5">
        <v>9905</v>
      </c>
      <c r="K14" s="23">
        <v>1442</v>
      </c>
      <c r="L14" s="23">
        <v>10044</v>
      </c>
    </row>
    <row r="15" spans="1:12" ht="9" customHeight="1">
      <c r="A15" s="2" t="s">
        <v>7</v>
      </c>
      <c r="B15" s="21">
        <v>12229</v>
      </c>
      <c r="C15" s="21">
        <v>25151</v>
      </c>
      <c r="D15" s="5"/>
      <c r="E15" s="19">
        <v>9069</v>
      </c>
      <c r="F15" s="19">
        <v>19931</v>
      </c>
      <c r="G15" s="11"/>
      <c r="H15" s="5">
        <v>15248</v>
      </c>
      <c r="I15" s="5">
        <v>37772</v>
      </c>
      <c r="K15" s="23">
        <v>13811</v>
      </c>
      <c r="L15" s="23">
        <v>36057</v>
      </c>
    </row>
    <row r="16" spans="1:12" ht="9" customHeight="1">
      <c r="A16" s="2" t="s">
        <v>8</v>
      </c>
      <c r="B16" s="21">
        <v>34621</v>
      </c>
      <c r="C16" s="21">
        <v>79229</v>
      </c>
      <c r="D16" s="5"/>
      <c r="E16" s="19">
        <v>23170</v>
      </c>
      <c r="F16" s="19">
        <v>58961</v>
      </c>
      <c r="G16" s="11"/>
      <c r="H16" s="5">
        <v>26778</v>
      </c>
      <c r="I16" s="5">
        <v>58844</v>
      </c>
      <c r="K16" s="23">
        <v>24821</v>
      </c>
      <c r="L16" s="23">
        <v>58979</v>
      </c>
    </row>
    <row r="17" spans="1:12" ht="9" customHeight="1">
      <c r="A17" s="2" t="s">
        <v>9</v>
      </c>
      <c r="B17" s="21">
        <v>9915</v>
      </c>
      <c r="C17" s="21">
        <v>27449</v>
      </c>
      <c r="D17" s="5"/>
      <c r="E17" s="19">
        <v>5965</v>
      </c>
      <c r="F17" s="19">
        <v>17199</v>
      </c>
      <c r="G17" s="11"/>
      <c r="H17" s="5">
        <v>5723</v>
      </c>
      <c r="I17" s="5">
        <v>18190</v>
      </c>
      <c r="K17" s="23">
        <v>5522</v>
      </c>
      <c r="L17" s="23">
        <v>17493</v>
      </c>
    </row>
    <row r="18" spans="1:12" ht="9" customHeight="1">
      <c r="A18" s="2" t="s">
        <v>10</v>
      </c>
      <c r="B18" s="21">
        <v>12004</v>
      </c>
      <c r="C18" s="21">
        <v>92841</v>
      </c>
      <c r="D18" s="5"/>
      <c r="E18" s="19">
        <v>11550</v>
      </c>
      <c r="F18" s="19">
        <v>87513</v>
      </c>
      <c r="G18" s="11"/>
      <c r="H18" s="5">
        <v>6494</v>
      </c>
      <c r="I18" s="5">
        <v>49112</v>
      </c>
      <c r="K18" s="23">
        <v>5778</v>
      </c>
      <c r="L18" s="23">
        <v>44828</v>
      </c>
    </row>
    <row r="19" spans="1:12" ht="9" customHeight="1">
      <c r="A19" s="2" t="s">
        <v>11</v>
      </c>
      <c r="B19" s="21">
        <v>3120</v>
      </c>
      <c r="C19" s="21">
        <v>34845</v>
      </c>
      <c r="D19" s="5"/>
      <c r="E19" s="19">
        <v>3420</v>
      </c>
      <c r="F19" s="19">
        <v>38515</v>
      </c>
      <c r="G19" s="11"/>
      <c r="H19" s="5">
        <v>5545</v>
      </c>
      <c r="I19" s="5">
        <v>65155</v>
      </c>
      <c r="K19" s="23">
        <v>6390</v>
      </c>
      <c r="L19" s="23">
        <v>75900</v>
      </c>
    </row>
    <row r="20" spans="1:12" ht="9" customHeight="1">
      <c r="A20" s="2" t="s">
        <v>12</v>
      </c>
      <c r="B20" s="21">
        <v>2829</v>
      </c>
      <c r="C20" s="21">
        <v>8027</v>
      </c>
      <c r="D20" s="5"/>
      <c r="E20" s="19">
        <v>1779</v>
      </c>
      <c r="F20" s="19">
        <v>5959</v>
      </c>
      <c r="G20" s="11"/>
      <c r="H20" s="5">
        <v>3964</v>
      </c>
      <c r="I20" s="5">
        <v>11021</v>
      </c>
      <c r="K20" s="23">
        <v>4024</v>
      </c>
      <c r="L20" s="23">
        <v>12994</v>
      </c>
    </row>
    <row r="21" spans="1:12" ht="9" customHeight="1">
      <c r="A21" s="2" t="s">
        <v>13</v>
      </c>
      <c r="B21" s="21">
        <v>3276</v>
      </c>
      <c r="C21" s="21">
        <v>11008</v>
      </c>
      <c r="D21" s="5"/>
      <c r="E21" s="19">
        <v>3137</v>
      </c>
      <c r="F21" s="19">
        <v>10141</v>
      </c>
      <c r="G21" s="11"/>
      <c r="H21" s="5">
        <v>2179</v>
      </c>
      <c r="I21" s="5">
        <v>7242</v>
      </c>
      <c r="K21" s="23">
        <v>2407</v>
      </c>
      <c r="L21" s="23">
        <v>8268</v>
      </c>
    </row>
    <row r="22" spans="1:12" ht="9" customHeight="1">
      <c r="A22" s="2" t="s">
        <v>14</v>
      </c>
      <c r="B22" s="21">
        <v>4795</v>
      </c>
      <c r="C22" s="21">
        <v>37142</v>
      </c>
      <c r="D22" s="5"/>
      <c r="E22" s="19">
        <v>4342</v>
      </c>
      <c r="F22" s="19">
        <v>33587</v>
      </c>
      <c r="G22" s="11"/>
      <c r="H22" s="5">
        <v>3515</v>
      </c>
      <c r="I22" s="5">
        <v>26547</v>
      </c>
      <c r="K22" s="23">
        <v>4860</v>
      </c>
      <c r="L22" s="23">
        <v>36296</v>
      </c>
    </row>
    <row r="23" spans="1:12" ht="9" customHeight="1">
      <c r="A23" s="2" t="s">
        <v>15</v>
      </c>
      <c r="B23" s="20" t="s">
        <v>30</v>
      </c>
      <c r="C23" s="20" t="s">
        <v>30</v>
      </c>
      <c r="D23" s="5"/>
      <c r="E23" s="20" t="s">
        <v>30</v>
      </c>
      <c r="F23" s="20" t="s">
        <v>30</v>
      </c>
      <c r="G23" s="11"/>
      <c r="H23" s="5">
        <v>60</v>
      </c>
      <c r="I23" s="5">
        <v>300</v>
      </c>
      <c r="K23" s="23">
        <f>60+30</f>
        <v>90</v>
      </c>
      <c r="L23" s="23">
        <f>300+8</f>
        <v>308</v>
      </c>
    </row>
    <row r="24" spans="1:12" ht="9" customHeight="1">
      <c r="A24" s="2" t="s">
        <v>16</v>
      </c>
      <c r="B24" s="21">
        <v>20474</v>
      </c>
      <c r="C24" s="21">
        <v>61654</v>
      </c>
      <c r="D24" s="5"/>
      <c r="E24" s="19">
        <v>19051</v>
      </c>
      <c r="F24" s="19">
        <v>57565</v>
      </c>
      <c r="G24" s="11"/>
      <c r="H24" s="5">
        <v>22525</v>
      </c>
      <c r="I24" s="5">
        <v>92256</v>
      </c>
      <c r="K24" s="23">
        <v>20180</v>
      </c>
      <c r="L24" s="23">
        <v>63300</v>
      </c>
    </row>
    <row r="25" spans="1:12" ht="9" customHeight="1">
      <c r="A25" s="2" t="s">
        <v>17</v>
      </c>
      <c r="B25" s="21">
        <v>33520</v>
      </c>
      <c r="C25" s="21">
        <v>123890</v>
      </c>
      <c r="D25" s="5"/>
      <c r="E25" s="19">
        <v>30869</v>
      </c>
      <c r="F25" s="19">
        <v>118188</v>
      </c>
      <c r="G25" s="25"/>
      <c r="H25" s="5">
        <v>26333</v>
      </c>
      <c r="I25" s="5">
        <v>95021</v>
      </c>
      <c r="K25" s="23">
        <v>24446</v>
      </c>
      <c r="L25" s="23">
        <v>89717</v>
      </c>
    </row>
    <row r="26" spans="1:12" ht="9" customHeight="1">
      <c r="A26" s="2" t="s">
        <v>25</v>
      </c>
      <c r="B26" s="21">
        <v>86807</v>
      </c>
      <c r="C26" s="21">
        <v>939817</v>
      </c>
      <c r="D26" s="5"/>
      <c r="E26" s="19">
        <v>87104</v>
      </c>
      <c r="F26" s="19">
        <v>1030721</v>
      </c>
      <c r="G26" s="25"/>
      <c r="H26" s="5">
        <v>107348</v>
      </c>
      <c r="I26" s="5">
        <v>663687</v>
      </c>
      <c r="K26" s="23">
        <v>128894</v>
      </c>
      <c r="L26" s="23">
        <v>850341</v>
      </c>
    </row>
    <row r="27" spans="1:12" ht="9" customHeight="1">
      <c r="A27" s="2" t="s">
        <v>18</v>
      </c>
      <c r="B27" s="21">
        <v>2093</v>
      </c>
      <c r="C27" s="21">
        <v>4818</v>
      </c>
      <c r="D27" s="5"/>
      <c r="E27" s="19">
        <v>3135</v>
      </c>
      <c r="F27" s="19">
        <v>7062</v>
      </c>
      <c r="G27" s="25"/>
      <c r="H27" s="5">
        <v>21638</v>
      </c>
      <c r="I27" s="5">
        <v>53368</v>
      </c>
      <c r="K27" s="23">
        <v>11850</v>
      </c>
      <c r="L27" s="23">
        <v>29210</v>
      </c>
    </row>
    <row r="28" spans="1:12" ht="9" customHeight="1">
      <c r="A28" s="2" t="s">
        <v>19</v>
      </c>
      <c r="B28" s="21">
        <v>101695</v>
      </c>
      <c r="C28" s="21">
        <v>398808</v>
      </c>
      <c r="D28" s="5"/>
      <c r="E28" s="19">
        <v>104739</v>
      </c>
      <c r="F28" s="19">
        <v>406885</v>
      </c>
      <c r="G28" s="25"/>
      <c r="H28" s="5">
        <v>58000</v>
      </c>
      <c r="I28" s="5">
        <v>225196</v>
      </c>
      <c r="K28" s="23">
        <v>50190</v>
      </c>
      <c r="L28" s="23">
        <v>200692</v>
      </c>
    </row>
    <row r="29" spans="1:12" ht="9" customHeight="1">
      <c r="A29" s="2" t="s">
        <v>20</v>
      </c>
      <c r="B29" s="21">
        <v>1128</v>
      </c>
      <c r="C29" s="21">
        <v>4135</v>
      </c>
      <c r="D29" s="5"/>
      <c r="E29" s="19">
        <v>936</v>
      </c>
      <c r="F29" s="19">
        <v>10250</v>
      </c>
      <c r="G29" s="11"/>
      <c r="H29" s="5">
        <v>3000</v>
      </c>
      <c r="I29" s="5">
        <v>8274</v>
      </c>
      <c r="K29" s="23">
        <v>3153</v>
      </c>
      <c r="L29" s="23">
        <v>8515</v>
      </c>
    </row>
    <row r="30" spans="1:12" ht="9" customHeight="1">
      <c r="A30" s="2" t="s">
        <v>21</v>
      </c>
      <c r="B30" s="21">
        <v>51721</v>
      </c>
      <c r="C30" s="21">
        <v>119785</v>
      </c>
      <c r="D30" s="5"/>
      <c r="E30" s="19">
        <v>51459</v>
      </c>
      <c r="F30" s="19">
        <v>129466</v>
      </c>
      <c r="G30" s="11"/>
      <c r="H30" s="5">
        <v>42613</v>
      </c>
      <c r="I30" s="5">
        <v>87578</v>
      </c>
      <c r="K30" s="23">
        <v>45219</v>
      </c>
      <c r="L30" s="23">
        <v>97988</v>
      </c>
    </row>
    <row r="31" spans="1:12" ht="9" customHeight="1">
      <c r="A31" s="2" t="s">
        <v>22</v>
      </c>
      <c r="B31" s="21">
        <v>2975</v>
      </c>
      <c r="C31" s="21">
        <v>3896</v>
      </c>
      <c r="D31" s="5"/>
      <c r="E31" s="19">
        <v>7530</v>
      </c>
      <c r="F31" s="19">
        <v>10171</v>
      </c>
      <c r="G31" s="11"/>
      <c r="H31" s="5">
        <v>34029</v>
      </c>
      <c r="I31" s="5">
        <v>85707</v>
      </c>
      <c r="K31" s="23">
        <v>31657</v>
      </c>
      <c r="L31" s="23">
        <v>132703</v>
      </c>
    </row>
    <row r="32" spans="1:12" s="14" customFormat="1" ht="9" customHeight="1">
      <c r="A32" s="13"/>
      <c r="B32" s="15"/>
      <c r="C32" s="15"/>
      <c r="D32" s="15"/>
      <c r="E32" s="15"/>
      <c r="F32" s="15"/>
      <c r="G32" s="16"/>
      <c r="H32" s="15"/>
      <c r="I32" s="15"/>
      <c r="K32" s="23"/>
      <c r="L32" s="23"/>
    </row>
    <row r="33" spans="1:12" ht="9" customHeight="1">
      <c r="A33" s="8"/>
      <c r="B33" s="5"/>
      <c r="C33" s="5"/>
      <c r="D33" s="5"/>
      <c r="E33" s="4"/>
      <c r="F33" s="2"/>
      <c r="G33" s="2"/>
      <c r="K33" s="23"/>
      <c r="L33" s="23"/>
    </row>
    <row r="34" spans="1:12" ht="12" customHeight="1">
      <c r="A34" s="27" t="s">
        <v>23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7" ht="9" customHeight="1">
      <c r="A35" s="8"/>
      <c r="B35" s="5"/>
      <c r="C35" s="5"/>
      <c r="D35" s="5"/>
      <c r="E35" s="2"/>
      <c r="F35" s="2"/>
      <c r="G35" s="2"/>
    </row>
    <row r="36" spans="1:12" ht="9" customHeight="1">
      <c r="A36" s="2" t="s">
        <v>2</v>
      </c>
      <c r="B36" s="21">
        <v>4649</v>
      </c>
      <c r="C36" s="21">
        <v>121613</v>
      </c>
      <c r="D36" s="5"/>
      <c r="E36" s="19">
        <v>4381</v>
      </c>
      <c r="F36" s="19">
        <v>59957</v>
      </c>
      <c r="G36" s="11"/>
      <c r="H36" s="5">
        <v>4119</v>
      </c>
      <c r="I36" s="5">
        <v>68872</v>
      </c>
      <c r="K36" s="23">
        <v>4489</v>
      </c>
      <c r="L36" s="23">
        <v>73980</v>
      </c>
    </row>
    <row r="37" spans="1:12" ht="9" customHeight="1">
      <c r="A37" s="2" t="s">
        <v>3</v>
      </c>
      <c r="B37" s="21">
        <v>10322</v>
      </c>
      <c r="C37" s="21">
        <v>92317</v>
      </c>
      <c r="D37" s="5"/>
      <c r="E37" s="19">
        <v>7908</v>
      </c>
      <c r="F37" s="19">
        <v>64349</v>
      </c>
      <c r="G37" s="11"/>
      <c r="H37" s="5">
        <v>9647</v>
      </c>
      <c r="I37" s="5">
        <v>62537</v>
      </c>
      <c r="K37" s="23">
        <v>10507</v>
      </c>
      <c r="L37" s="23">
        <v>82418</v>
      </c>
    </row>
    <row r="38" spans="1:12" ht="9" customHeight="1">
      <c r="A38" s="2" t="s">
        <v>4</v>
      </c>
      <c r="B38" s="21">
        <v>72274</v>
      </c>
      <c r="C38" s="21">
        <v>355335</v>
      </c>
      <c r="D38" s="5"/>
      <c r="E38" s="19">
        <v>62149</v>
      </c>
      <c r="F38" s="19">
        <v>386341</v>
      </c>
      <c r="G38" s="11"/>
      <c r="H38" s="5">
        <v>81398</v>
      </c>
      <c r="I38" s="5">
        <v>308153</v>
      </c>
      <c r="K38" s="23">
        <f>31261+51117</f>
        <v>82378</v>
      </c>
      <c r="L38" s="23">
        <f>99588+202276</f>
        <v>301864</v>
      </c>
    </row>
    <row r="39" spans="1:12" ht="9" customHeight="1">
      <c r="A39" s="2" t="s">
        <v>5</v>
      </c>
      <c r="B39" s="21">
        <v>99681</v>
      </c>
      <c r="C39" s="21">
        <v>1451000</v>
      </c>
      <c r="D39" s="5"/>
      <c r="E39" s="19">
        <v>79344</v>
      </c>
      <c r="F39" s="19">
        <v>1189392</v>
      </c>
      <c r="G39" s="11"/>
      <c r="H39" s="5">
        <v>65321</v>
      </c>
      <c r="I39" s="5">
        <v>1093836</v>
      </c>
      <c r="K39" s="23">
        <f>49882+11434+4915</f>
        <v>66231</v>
      </c>
      <c r="L39" s="23">
        <f>694619+170884+83307</f>
        <v>948810</v>
      </c>
    </row>
    <row r="40" spans="1:12" ht="9" customHeight="1">
      <c r="A40" s="2" t="s">
        <v>6</v>
      </c>
      <c r="B40" s="21">
        <v>38550</v>
      </c>
      <c r="C40" s="21">
        <v>407700</v>
      </c>
      <c r="D40" s="5"/>
      <c r="E40" s="19">
        <v>34504</v>
      </c>
      <c r="F40" s="19">
        <v>424028</v>
      </c>
      <c r="G40" s="11"/>
      <c r="H40" s="5">
        <v>35940</v>
      </c>
      <c r="I40" s="5">
        <v>427920</v>
      </c>
      <c r="K40" s="23">
        <v>35030</v>
      </c>
      <c r="L40" s="23">
        <v>384122</v>
      </c>
    </row>
    <row r="41" spans="1:12" ht="9" customHeight="1">
      <c r="A41" s="2" t="s">
        <v>7</v>
      </c>
      <c r="B41" s="21">
        <v>31261</v>
      </c>
      <c r="C41" s="21">
        <v>117224</v>
      </c>
      <c r="D41" s="5"/>
      <c r="E41" s="19">
        <v>28642</v>
      </c>
      <c r="F41" s="19">
        <v>115553</v>
      </c>
      <c r="G41" s="11"/>
      <c r="H41" s="5">
        <v>58133</v>
      </c>
      <c r="I41" s="5">
        <v>150890</v>
      </c>
      <c r="K41" s="23">
        <v>51512</v>
      </c>
      <c r="L41" s="23">
        <v>138514</v>
      </c>
    </row>
    <row r="42" spans="1:12" ht="9" customHeight="1">
      <c r="A42" s="2" t="s">
        <v>8</v>
      </c>
      <c r="B42" s="21">
        <v>38382</v>
      </c>
      <c r="C42" s="21">
        <v>128344</v>
      </c>
      <c r="D42" s="5"/>
      <c r="E42" s="19">
        <v>43072</v>
      </c>
      <c r="F42" s="19">
        <v>145670</v>
      </c>
      <c r="G42" s="11"/>
      <c r="H42" s="5">
        <v>30525</v>
      </c>
      <c r="I42" s="5">
        <v>81541</v>
      </c>
      <c r="K42" s="23">
        <v>29385</v>
      </c>
      <c r="L42" s="23">
        <v>65029</v>
      </c>
    </row>
    <row r="43" spans="1:12" ht="9" customHeight="1">
      <c r="A43" s="2" t="s">
        <v>9</v>
      </c>
      <c r="B43" s="21">
        <v>9014</v>
      </c>
      <c r="C43" s="21">
        <v>40218</v>
      </c>
      <c r="D43" s="5"/>
      <c r="E43" s="19">
        <v>9362</v>
      </c>
      <c r="F43" s="19">
        <v>38037</v>
      </c>
      <c r="G43" s="11"/>
      <c r="H43" s="5">
        <v>10548</v>
      </c>
      <c r="I43" s="5">
        <v>36541</v>
      </c>
      <c r="K43" s="23">
        <v>10631</v>
      </c>
      <c r="L43" s="23">
        <v>41052</v>
      </c>
    </row>
    <row r="44" spans="1:12" ht="9" customHeight="1">
      <c r="A44" s="2" t="s">
        <v>10</v>
      </c>
      <c r="B44" s="21">
        <v>1653</v>
      </c>
      <c r="C44" s="21">
        <v>8988</v>
      </c>
      <c r="D44" s="5"/>
      <c r="E44" s="19">
        <v>1772</v>
      </c>
      <c r="F44" s="19">
        <v>8661</v>
      </c>
      <c r="G44" s="11"/>
      <c r="H44" s="5">
        <v>1513</v>
      </c>
      <c r="I44" s="5">
        <v>10751</v>
      </c>
      <c r="K44" s="23">
        <v>1838</v>
      </c>
      <c r="L44" s="23">
        <v>14784</v>
      </c>
    </row>
    <row r="45" spans="1:12" ht="9" customHeight="1">
      <c r="A45" s="2" t="s">
        <v>11</v>
      </c>
      <c r="B45" s="21">
        <v>712</v>
      </c>
      <c r="C45" s="21">
        <v>3199</v>
      </c>
      <c r="D45" s="5"/>
      <c r="E45" s="19">
        <v>245</v>
      </c>
      <c r="F45" s="19">
        <v>754</v>
      </c>
      <c r="G45" s="11"/>
      <c r="H45" s="5">
        <v>720</v>
      </c>
      <c r="I45" s="5">
        <v>5089</v>
      </c>
      <c r="K45" s="23">
        <v>757</v>
      </c>
      <c r="L45" s="23">
        <v>6061</v>
      </c>
    </row>
    <row r="46" spans="1:12" ht="9" customHeight="1">
      <c r="A46" s="2" t="s">
        <v>12</v>
      </c>
      <c r="B46" s="21">
        <v>4877</v>
      </c>
      <c r="C46" s="21">
        <v>16800</v>
      </c>
      <c r="D46" s="5"/>
      <c r="E46" s="19">
        <v>3904</v>
      </c>
      <c r="F46" s="19">
        <v>11678</v>
      </c>
      <c r="G46" s="11"/>
      <c r="H46" s="5">
        <v>6355</v>
      </c>
      <c r="I46" s="5">
        <v>19353</v>
      </c>
      <c r="K46" s="23">
        <v>7233</v>
      </c>
      <c r="L46" s="23">
        <v>26593</v>
      </c>
    </row>
    <row r="47" spans="1:12" ht="9" customHeight="1">
      <c r="A47" s="2" t="s">
        <v>13</v>
      </c>
      <c r="B47" s="21">
        <v>8031</v>
      </c>
      <c r="C47" s="21">
        <v>49714</v>
      </c>
      <c r="D47" s="5"/>
      <c r="E47" s="19">
        <v>11530</v>
      </c>
      <c r="F47" s="19">
        <v>53381</v>
      </c>
      <c r="G47" s="11"/>
      <c r="H47" s="5">
        <v>14527</v>
      </c>
      <c r="I47" s="5">
        <v>58990</v>
      </c>
      <c r="K47" s="23">
        <v>11156</v>
      </c>
      <c r="L47" s="23">
        <v>69614</v>
      </c>
    </row>
    <row r="48" spans="1:12" ht="9" customHeight="1">
      <c r="A48" s="2" t="s">
        <v>14</v>
      </c>
      <c r="B48" s="21">
        <v>2951</v>
      </c>
      <c r="C48" s="21">
        <v>20394</v>
      </c>
      <c r="D48" s="5"/>
      <c r="E48" s="19">
        <v>5721</v>
      </c>
      <c r="F48" s="19">
        <v>29627</v>
      </c>
      <c r="G48" s="11"/>
      <c r="H48" s="5">
        <v>4951</v>
      </c>
      <c r="I48" s="5">
        <v>43203</v>
      </c>
      <c r="K48" s="23">
        <v>5960</v>
      </c>
      <c r="L48" s="23">
        <v>70210</v>
      </c>
    </row>
    <row r="49" spans="1:12" ht="9" customHeight="1">
      <c r="A49" s="2" t="s">
        <v>15</v>
      </c>
      <c r="B49" s="21">
        <v>4271</v>
      </c>
      <c r="C49" s="21">
        <v>31072</v>
      </c>
      <c r="D49" s="5"/>
      <c r="E49" s="19">
        <v>4065</v>
      </c>
      <c r="F49" s="19">
        <v>21377</v>
      </c>
      <c r="G49" s="11"/>
      <c r="H49" s="5">
        <v>4071</v>
      </c>
      <c r="I49" s="5">
        <v>18240</v>
      </c>
      <c r="K49" s="23">
        <f>1133+3087</f>
        <v>4220</v>
      </c>
      <c r="L49" s="23">
        <f>5703+13492</f>
        <v>19195</v>
      </c>
    </row>
    <row r="50" spans="1:12" ht="9" customHeight="1">
      <c r="A50" s="2" t="s">
        <v>16</v>
      </c>
      <c r="B50" s="21">
        <v>111724</v>
      </c>
      <c r="C50" s="21">
        <v>789394</v>
      </c>
      <c r="D50" s="5"/>
      <c r="E50" s="19">
        <v>108468</v>
      </c>
      <c r="F50" s="19">
        <v>625170</v>
      </c>
      <c r="G50" s="11"/>
      <c r="H50" s="5">
        <v>119767</v>
      </c>
      <c r="I50" s="5">
        <v>763386</v>
      </c>
      <c r="K50" s="23">
        <v>124544</v>
      </c>
      <c r="L50" s="23">
        <v>689324</v>
      </c>
    </row>
    <row r="51" spans="1:12" ht="9" customHeight="1">
      <c r="A51" s="2" t="s">
        <v>17</v>
      </c>
      <c r="B51" s="21">
        <v>39311</v>
      </c>
      <c r="C51" s="21">
        <v>230257</v>
      </c>
      <c r="D51" s="5"/>
      <c r="E51" s="19">
        <v>81693</v>
      </c>
      <c r="F51" s="19">
        <v>299319</v>
      </c>
      <c r="G51" s="25"/>
      <c r="H51" s="5">
        <v>51993</v>
      </c>
      <c r="I51" s="5">
        <v>227350</v>
      </c>
      <c r="K51" s="23">
        <v>53567</v>
      </c>
      <c r="L51" s="23">
        <v>224708</v>
      </c>
    </row>
    <row r="52" spans="1:12" ht="9" customHeight="1">
      <c r="A52" s="2" t="s">
        <v>26</v>
      </c>
      <c r="B52" s="21">
        <v>9523</v>
      </c>
      <c r="C52" s="21">
        <v>60544</v>
      </c>
      <c r="D52" s="5"/>
      <c r="E52" s="19">
        <v>12552</v>
      </c>
      <c r="F52" s="19">
        <v>80366</v>
      </c>
      <c r="G52" s="25"/>
      <c r="H52" s="5">
        <v>20192</v>
      </c>
      <c r="I52" s="5">
        <v>111058</v>
      </c>
      <c r="K52" s="23">
        <v>19781</v>
      </c>
      <c r="L52" s="23">
        <v>102973</v>
      </c>
    </row>
    <row r="53" spans="1:12" ht="9" customHeight="1">
      <c r="A53" s="2" t="s">
        <v>18</v>
      </c>
      <c r="B53" s="21">
        <v>400</v>
      </c>
      <c r="C53" s="21">
        <v>3880</v>
      </c>
      <c r="D53" s="6"/>
      <c r="E53" s="20">
        <v>250</v>
      </c>
      <c r="F53" s="20">
        <v>640</v>
      </c>
      <c r="G53" s="11"/>
      <c r="H53" s="6" t="s">
        <v>24</v>
      </c>
      <c r="I53" s="6" t="s">
        <v>24</v>
      </c>
      <c r="K53" s="23">
        <v>1</v>
      </c>
      <c r="L53" s="23">
        <v>75</v>
      </c>
    </row>
    <row r="54" spans="1:12" ht="9" customHeight="1">
      <c r="A54" s="2" t="s">
        <v>19</v>
      </c>
      <c r="B54" s="21">
        <v>3830</v>
      </c>
      <c r="C54" s="21">
        <v>19082</v>
      </c>
      <c r="D54" s="5"/>
      <c r="E54" s="19">
        <v>5241</v>
      </c>
      <c r="F54" s="19">
        <v>22949</v>
      </c>
      <c r="G54" s="11"/>
      <c r="H54" s="5">
        <v>4757</v>
      </c>
      <c r="I54" s="5">
        <v>20418</v>
      </c>
      <c r="K54" s="23">
        <v>635</v>
      </c>
      <c r="L54" s="23">
        <v>1888</v>
      </c>
    </row>
    <row r="55" spans="1:12" ht="9" customHeight="1">
      <c r="A55" s="2" t="s">
        <v>20</v>
      </c>
      <c r="B55" s="21">
        <v>10140</v>
      </c>
      <c r="C55" s="21">
        <v>23679</v>
      </c>
      <c r="D55" s="5"/>
      <c r="E55" s="19">
        <v>3647</v>
      </c>
      <c r="F55" s="19">
        <v>20545</v>
      </c>
      <c r="G55" s="11"/>
      <c r="H55" s="5">
        <v>5644</v>
      </c>
      <c r="I55" s="5">
        <v>32788</v>
      </c>
      <c r="K55" s="23">
        <v>5090</v>
      </c>
      <c r="L55" s="23">
        <v>29054</v>
      </c>
    </row>
    <row r="56" spans="1:12" ht="9" customHeight="1">
      <c r="A56" s="2" t="s">
        <v>21</v>
      </c>
      <c r="B56" s="21">
        <v>230</v>
      </c>
      <c r="C56" s="21">
        <v>568</v>
      </c>
      <c r="D56" s="5"/>
      <c r="E56" s="19">
        <v>239</v>
      </c>
      <c r="F56" s="19">
        <v>657</v>
      </c>
      <c r="G56" s="11"/>
      <c r="H56" s="5">
        <v>300</v>
      </c>
      <c r="I56" s="5">
        <v>800</v>
      </c>
      <c r="K56" s="23">
        <v>849</v>
      </c>
      <c r="L56" s="23">
        <v>1806</v>
      </c>
    </row>
    <row r="57" spans="1:12" ht="9" customHeight="1">
      <c r="A57" s="2" t="s">
        <v>22</v>
      </c>
      <c r="B57" s="21">
        <v>315</v>
      </c>
      <c r="C57" s="21">
        <v>908</v>
      </c>
      <c r="D57" s="5"/>
      <c r="E57" s="19">
        <v>6496</v>
      </c>
      <c r="F57" s="19">
        <v>2945</v>
      </c>
      <c r="G57" s="11"/>
      <c r="H57" s="5">
        <v>1320</v>
      </c>
      <c r="I57" s="5">
        <v>1894</v>
      </c>
      <c r="K57" s="23">
        <v>3505</v>
      </c>
      <c r="L57" s="23">
        <v>10231</v>
      </c>
    </row>
    <row r="58" spans="1:9" s="14" customFormat="1" ht="9" customHeight="1">
      <c r="A58" s="13"/>
      <c r="B58" s="16"/>
      <c r="C58" s="16"/>
      <c r="D58" s="16"/>
      <c r="E58" s="16"/>
      <c r="F58" s="16"/>
      <c r="G58" s="16"/>
      <c r="H58" s="16"/>
      <c r="I58" s="16"/>
    </row>
    <row r="59" spans="1:12" ht="9" customHeight="1">
      <c r="A59" s="9"/>
      <c r="B59" s="7"/>
      <c r="C59" s="7"/>
      <c r="D59" s="7"/>
      <c r="E59" s="10"/>
      <c r="F59" s="10"/>
      <c r="G59" s="10"/>
      <c r="H59" s="1"/>
      <c r="I59" s="1"/>
      <c r="J59" s="1"/>
      <c r="K59" s="1"/>
      <c r="L59" s="1"/>
    </row>
    <row r="60" spans="1:7" ht="9" customHeight="1">
      <c r="A60" s="8"/>
      <c r="B60" s="5"/>
      <c r="C60" s="5"/>
      <c r="D60" s="5"/>
      <c r="E60" s="2"/>
      <c r="F60" s="2"/>
      <c r="G60" s="2"/>
    </row>
    <row r="61" ht="9" customHeight="1">
      <c r="A61" s="8"/>
    </row>
    <row r="62" spans="1:5" ht="9" customHeight="1">
      <c r="A62" s="22"/>
      <c r="B62" s="14"/>
      <c r="C62" s="14"/>
      <c r="D62" s="14"/>
      <c r="E62" s="14"/>
    </row>
    <row r="63" ht="9" customHeight="1">
      <c r="A63" s="8"/>
    </row>
    <row r="64" ht="9" customHeight="1">
      <c r="A64" s="8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</sheetData>
  <mergeCells count="7">
    <mergeCell ref="K5:L5"/>
    <mergeCell ref="A8:L8"/>
    <mergeCell ref="A34:L34"/>
    <mergeCell ref="A5:A6"/>
    <mergeCell ref="B5:C5"/>
    <mergeCell ref="E5:F5"/>
    <mergeCell ref="H5:I5"/>
  </mergeCells>
  <printOptions/>
  <pageMargins left="0.984251968503937" right="1.299212598425197" top="0.984251968503937" bottom="1.7716535433070868" header="0" footer="1.4566929133858268"/>
  <pageSetup horizontalDpi="300" verticalDpi="300" orientation="portrait" paperSize="9" r:id="rId1"/>
  <headerFooter alignWithMargins="0">
    <oddFooter>&amp;C93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I.S.T.A.T.</cp:lastModifiedBy>
  <cp:lastPrinted>2006-01-30T10:35:12Z</cp:lastPrinted>
  <dcterms:created xsi:type="dcterms:W3CDTF">2003-04-29T09:06:55Z</dcterms:created>
  <dcterms:modified xsi:type="dcterms:W3CDTF">2003-07-29T08:08:04Z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