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35" windowHeight="472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<sst xmlns="http://schemas.openxmlformats.org/spreadsheetml/2006/main" count="43" uniqueCount="43">
  <si>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Valle d'Aosta</t>
  </si>
  <si>
    <t>Lombardia</t>
  </si>
  <si>
    <t>Bolzano</t>
  </si>
  <si>
    <t>Trento</t>
  </si>
  <si>
    <t>Veneto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</si>
  <si>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</si>
  <si>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</si>
  <si>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</si>
  <si>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</si>
  <si>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</si>
  <si>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</si>
  <si>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</si>
  <si>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</si>
  <si>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</si>
  <si>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</si>
  <si>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</si>
  <si>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</si>
  <si>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ITALIA</t>
  </si>
  <si>
    <t>Mezzogiorno</t>
  </si>
  <si>
    <t>REGIONI</t>
  </si>
  <si>
    <t>Trentino -Alto Adige</t>
  </si>
  <si>
    <t xml:space="preserve">Piemonte  </t>
  </si>
  <si>
    <t xml:space="preserve">Sicilia  </t>
  </si>
  <si>
    <t xml:space="preserve">Sardegna  </t>
  </si>
  <si>
    <t xml:space="preserve">Friuli-Venezia Giulia  </t>
  </si>
  <si>
    <t>(b) Rapporto tra il numero dei cacciatori e la superficie agraria e forestale espressa in migliaia di ettari</t>
  </si>
  <si>
    <t xml:space="preserve"> (a) La superficie aziendale agro - forestale è quella ricavata dai dati provvisori del Censimento 2000</t>
  </si>
  <si>
    <t>Tavola  6.2  -  Principali indicatori sulla caccia per regione  -  Anno 2001</t>
  </si>
  <si>
    <t xml:space="preserve">Nord </t>
  </si>
  <si>
    <t>Centro</t>
  </si>
  <si>
    <t>(c) Agenti di polizia giudiziaria e di pubblica sicurezza, dipendenti dagli Enti locali delegati dalle Regioni, ai sensi dell'art. 27 c 1-a L157/92</t>
  </si>
  <si>
    <t>(d) Guardie volontarie giurate ai sensi del testo unico leggi di pubblica sicurezza ex R.D. 773/31, come previsto dall'art. 27 c.1-b L. 157/92</t>
  </si>
  <si>
    <r>
      <t xml:space="preserve">Superficie                        territoriale                                        </t>
    </r>
    <r>
      <rPr>
        <i/>
        <sz val="7"/>
        <rFont val="Arial"/>
        <family val="2"/>
      </rPr>
      <t xml:space="preserve"> (ettari)</t>
    </r>
  </si>
  <si>
    <r>
      <t xml:space="preserve">Cacciatori                        </t>
    </r>
    <r>
      <rPr>
        <i/>
        <sz val="7"/>
        <rFont val="Arial"/>
        <family val="2"/>
      </rPr>
      <t>(numero)</t>
    </r>
  </si>
  <si>
    <r>
      <t xml:space="preserve">Superficie aziendale                              agro-forestale                                    </t>
    </r>
    <r>
      <rPr>
        <i/>
        <sz val="7"/>
        <rFont val="Arial"/>
        <family val="2"/>
      </rPr>
      <t xml:space="preserve"> (ettari)</t>
    </r>
    <r>
      <rPr>
        <sz val="7"/>
        <rFont val="Arial"/>
        <family val="2"/>
      </rPr>
      <t xml:space="preserve">   </t>
    </r>
    <r>
      <rPr>
        <i/>
        <sz val="7"/>
        <rFont val="Arial"/>
        <family val="2"/>
      </rPr>
      <t>(a)</t>
    </r>
  </si>
  <si>
    <r>
      <t xml:space="preserve">Densita' venatoria                 </t>
    </r>
    <r>
      <rPr>
        <i/>
        <sz val="7"/>
        <rFont val="Arial"/>
        <family val="2"/>
      </rPr>
      <t xml:space="preserve"> per 1000 ha </t>
    </r>
    <r>
      <rPr>
        <sz val="7"/>
        <rFont val="Arial"/>
        <family val="2"/>
      </rPr>
      <t xml:space="preserve">                  </t>
    </r>
    <r>
      <rPr>
        <i/>
        <sz val="7"/>
        <rFont val="Arial"/>
        <family val="2"/>
      </rPr>
      <t xml:space="preserve"> (b)</t>
    </r>
  </si>
  <si>
    <r>
      <t xml:space="preserve">Agenti                            venatori                                     </t>
    </r>
    <r>
      <rPr>
        <i/>
        <sz val="7"/>
        <rFont val="Arial"/>
        <family val="2"/>
      </rPr>
      <t xml:space="preserve"> (numero)  </t>
    </r>
    <r>
      <rPr>
        <sz val="7"/>
        <rFont val="Arial"/>
        <family val="2"/>
      </rPr>
      <t xml:space="preserve">                          </t>
    </r>
    <r>
      <rPr>
        <i/>
        <sz val="7"/>
        <rFont val="Arial"/>
        <family val="2"/>
      </rPr>
      <t xml:space="preserve"> (c)</t>
    </r>
  </si>
  <si>
    <r>
      <t xml:space="preserve">Guardie                            volontarie                      </t>
    </r>
    <r>
      <rPr>
        <i/>
        <sz val="7"/>
        <rFont val="Arial"/>
        <family val="2"/>
      </rPr>
      <t>(numero)</t>
    </r>
    <r>
      <rPr>
        <sz val="7"/>
        <rFont val="Arial"/>
        <family val="2"/>
      </rPr>
      <t xml:space="preserve">                                </t>
    </r>
    <r>
      <rPr>
        <i/>
        <sz val="7"/>
        <rFont val="Arial"/>
        <family val="2"/>
      </rPr>
      <t>(d)</t>
    </r>
  </si>
  <si>
    <t xml:space="preserve">     di ettari.</t>
  </si>
  <si>
    <t xml:space="preserve">(e) Definito come il rapporto tra la somma del numero degli agenti venatori e delle guardie volontarie e la superficie agro-forestale in migliaia </t>
  </si>
  <si>
    <r>
      <t>Vigilanza venatoria:                          (</t>
    </r>
    <r>
      <rPr>
        <i/>
        <sz val="7"/>
        <rFont val="Arial"/>
        <family val="2"/>
      </rPr>
      <t>numero agenti e/o guardie per</t>
    </r>
    <r>
      <rPr>
        <sz val="7"/>
        <rFont val="Arial"/>
        <family val="2"/>
      </rPr>
      <t xml:space="preserve">                        </t>
    </r>
    <r>
      <rPr>
        <i/>
        <sz val="7"/>
        <rFont val="Arial"/>
        <family val="2"/>
      </rPr>
      <t xml:space="preserve"> 1000 ha)</t>
    </r>
    <r>
      <rPr>
        <sz val="7"/>
        <rFont val="Arial"/>
        <family val="2"/>
      </rPr>
      <t xml:space="preserve"> (e)</t>
    </r>
  </si>
  <si>
    <t>*</t>
  </si>
  <si>
    <t>(*) Dato stimato dall'Istat.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</si>
</sst>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_-;_-@_-"/>
    <numFmt numFmtId="171" formatCode="_-* #,##0.00_-;\-* #,##0.00_-;_-* &quot;-&quot;_-;_-@_-"/>
    <numFmt numFmtId="172" formatCode="_-* #,##0.0_-;\-* #,##0.0_-;_-* &quot;-&quot;?_-;_-@_-"/>
    <numFmt numFmtId="173" formatCode="_-* #,##0.000_-;\-* #,##0.000_-;_-* &quot;-&quot;_-;_-@_-"/>
    <numFmt numFmtId="174" formatCode="_-* #,##0.0000_-;\-* #,##0.0000_-;_-* &quot;-&quot;_-;_-@_-"/>
    <numFmt numFmtId="175" formatCode="_-* #,##0.00000_-;\-* #,##0.00000_-;_-* &quot;-&quot;_-;_-@_-"/>
    <numFmt numFmtId="176" formatCode="_-* #,##0.000000_-;\-* #,##0.000000_-;_-* &quot;-&quot;_-;_-@_-"/>
    <numFmt numFmtId="177" formatCode="_-* #,##0.0000000_-;\-* #,##0.0000000_-;_-* &quot;-&quot;_-;_-@_-"/>
    <numFmt numFmtId="178" formatCode="_-* #,##0.00000000_-;\-* #,##0.00000000_-;_-* &quot;-&quot;_-;_-@_-"/>
    <numFmt numFmtId="179" formatCode="_-* #,##0.000000000_-;\-* #,##0.000000000_-;_-* &quot;-&quot;_-;_-@_-"/>
    <numFmt numFmtId="180" formatCode="0.0%"/>
  </numFmts>
  <fonts count="5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1" fontId="2" fillId="0" borderId="0" xfId="16" applyFont="1" applyAlignment="1">
      <alignment/>
    </xf>
    <xf numFmtId="41" fontId="4" fillId="0" borderId="0" xfId="16" applyFont="1" applyAlignment="1">
      <alignment/>
    </xf>
    <xf numFmtId="41" fontId="0" fillId="0" borderId="0" xfId="16" applyAlignment="1">
      <alignment/>
    </xf>
    <xf numFmtId="41" fontId="1" fillId="0" borderId="0" xfId="16" applyFont="1" applyAlignment="1">
      <alignment/>
    </xf>
    <xf numFmtId="41" fontId="0" fillId="0" borderId="1" xfId="16" applyBorder="1" applyAlignment="1">
      <alignment/>
    </xf>
    <xf numFmtId="41" fontId="2" fillId="0" borderId="0" xfId="16" applyFont="1" applyBorder="1" applyAlignment="1">
      <alignment/>
    </xf>
    <xf numFmtId="41" fontId="2" fillId="0" borderId="1" xfId="16" applyFont="1" applyBorder="1" applyAlignment="1">
      <alignment/>
    </xf>
    <xf numFmtId="41" fontId="3" fillId="0" borderId="0" xfId="16" applyFont="1" applyAlignment="1">
      <alignment/>
    </xf>
    <xf numFmtId="170" fontId="0" fillId="0" borderId="0" xfId="16" applyNumberFormat="1" applyAlignment="1">
      <alignment/>
    </xf>
    <xf numFmtId="170" fontId="0" fillId="0" borderId="0" xfId="16" applyNumberFormat="1" applyBorder="1" applyAlignment="1">
      <alignment/>
    </xf>
    <xf numFmtId="170" fontId="2" fillId="0" borderId="0" xfId="16" applyNumberFormat="1" applyFont="1" applyAlignment="1">
      <alignment/>
    </xf>
    <xf numFmtId="170" fontId="2" fillId="0" borderId="0" xfId="16" applyNumberFormat="1" applyFont="1" applyBorder="1" applyAlignment="1">
      <alignment/>
    </xf>
    <xf numFmtId="170" fontId="2" fillId="0" borderId="1" xfId="16" applyNumberFormat="1" applyFont="1" applyBorder="1" applyAlignment="1">
      <alignment/>
    </xf>
    <xf numFmtId="41" fontId="2" fillId="0" borderId="0" xfId="16" applyNumberFormat="1" applyFont="1" applyAlignment="1">
      <alignment/>
    </xf>
    <xf numFmtId="0" fontId="2" fillId="0" borderId="0" xfId="0" applyFont="1" applyAlignment="1">
      <alignment/>
    </xf>
    <xf numFmtId="41" fontId="2" fillId="0" borderId="0" xfId="16" applyFont="1" applyAlignment="1">
      <alignment horizontal="left"/>
    </xf>
    <xf numFmtId="170" fontId="4" fillId="0" borderId="0" xfId="16" applyNumberFormat="1" applyFont="1" applyAlignment="1">
      <alignment/>
    </xf>
    <xf numFmtId="170" fontId="3" fillId="0" borderId="0" xfId="16" applyNumberFormat="1" applyFont="1" applyAlignment="1">
      <alignment/>
    </xf>
    <xf numFmtId="170" fontId="3" fillId="0" borderId="0" xfId="16" applyNumberFormat="1" applyFont="1" applyAlignment="1">
      <alignment vertical="top"/>
    </xf>
    <xf numFmtId="41" fontId="3" fillId="0" borderId="0" xfId="16" applyNumberFormat="1" applyFont="1" applyAlignment="1">
      <alignment vertical="top"/>
    </xf>
    <xf numFmtId="41" fontId="2" fillId="0" borderId="0" xfId="0" applyNumberFormat="1" applyFont="1" applyAlignment="1">
      <alignment/>
    </xf>
    <xf numFmtId="41" fontId="3" fillId="0" borderId="0" xfId="16" applyNumberFormat="1" applyFont="1" applyAlignment="1">
      <alignment/>
    </xf>
    <xf numFmtId="41" fontId="4" fillId="0" borderId="0" xfId="0" applyNumberFormat="1" applyFont="1" applyAlignment="1">
      <alignment/>
    </xf>
    <xf numFmtId="41" fontId="4" fillId="0" borderId="0" xfId="16" applyNumberFormat="1" applyFont="1" applyAlignment="1">
      <alignment horizontal="right"/>
    </xf>
    <xf numFmtId="41" fontId="2" fillId="0" borderId="0" xfId="16" applyNumberFormat="1" applyFont="1" applyAlignment="1">
      <alignment horizontal="right"/>
    </xf>
    <xf numFmtId="170" fontId="0" fillId="0" borderId="1" xfId="16" applyNumberFormat="1" applyBorder="1" applyAlignment="1">
      <alignment/>
    </xf>
    <xf numFmtId="41" fontId="3" fillId="0" borderId="0" xfId="16" applyNumberFormat="1" applyFont="1" applyBorder="1" applyAlignment="1">
      <alignment/>
    </xf>
    <xf numFmtId="41" fontId="1" fillId="0" borderId="1" xfId="16" applyFont="1" applyBorder="1" applyAlignment="1">
      <alignment/>
    </xf>
    <xf numFmtId="41" fontId="2" fillId="0" borderId="0" xfId="16" applyNumberFormat="1" applyFont="1" applyBorder="1" applyAlignment="1">
      <alignment/>
    </xf>
    <xf numFmtId="49" fontId="2" fillId="0" borderId="2" xfId="16" applyNumberFormat="1" applyFont="1" applyBorder="1" applyAlignment="1">
      <alignment horizontal="right" vertical="center" wrapText="1"/>
    </xf>
    <xf numFmtId="49" fontId="2" fillId="0" borderId="1" xfId="16" applyNumberFormat="1" applyFont="1" applyBorder="1" applyAlignment="1">
      <alignment horizontal="right" vertical="center" wrapText="1"/>
    </xf>
    <xf numFmtId="49" fontId="2" fillId="0" borderId="2" xfId="16" applyNumberFormat="1" applyFont="1" applyBorder="1" applyAlignment="1">
      <alignment horizontal="right" vertical="center" wrapText="1"/>
    </xf>
    <xf numFmtId="49" fontId="2" fillId="0" borderId="1" xfId="16" applyNumberFormat="1" applyFont="1" applyBorder="1" applyAlignment="1">
      <alignment horizontal="right" vertical="center" wrapText="1"/>
    </xf>
    <xf numFmtId="170" fontId="2" fillId="0" borderId="0" xfId="16" applyNumberFormat="1" applyFont="1" applyBorder="1" applyAlignment="1">
      <alignment horizontal="right" vertical="center" wrapText="1"/>
    </xf>
    <xf numFmtId="41" fontId="2" fillId="0" borderId="2" xfId="16" applyFont="1" applyBorder="1" applyAlignment="1">
      <alignment horizontal="left" vertical="center"/>
    </xf>
    <xf numFmtId="41" fontId="2" fillId="0" borderId="1" xfId="16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140625" style="9" customWidth="1"/>
    <col min="2" max="2" width="9.7109375" style="9" customWidth="1"/>
    <col min="3" max="3" width="10.421875" style="9" customWidth="1"/>
    <col min="4" max="4" width="8.8515625" style="9" customWidth="1"/>
    <col min="5" max="5" width="8.421875" style="9" customWidth="1"/>
    <col min="6" max="6" width="7.57421875" style="9" customWidth="1"/>
    <col min="7" max="7" width="1.57421875" style="9" customWidth="1"/>
    <col min="8" max="8" width="8.00390625" style="9" customWidth="1"/>
    <col min="9" max="9" width="9.8515625" style="9" customWidth="1"/>
    <col min="10" max="10" width="13.00390625" style="9" customWidth="1"/>
    <col min="11" max="16384" width="9.140625" style="9" customWidth="1"/>
  </cols>
  <sheetData>
    <row r="1" spans="1:8" ht="9" customHeight="1">
      <c r="A1" s="3"/>
      <c r="B1" s="3"/>
      <c r="C1" s="3"/>
      <c r="D1" s="3"/>
      <c r="E1" s="3"/>
      <c r="F1" s="3"/>
      <c r="G1" s="3"/>
      <c r="H1" s="3"/>
    </row>
    <row r="2" spans="1:8" ht="12" customHeight="1">
      <c r="A2" s="4" t="s">
        <v>27</v>
      </c>
      <c r="B2" s="3"/>
      <c r="C2" s="3"/>
      <c r="D2" s="3"/>
      <c r="E2" s="3"/>
      <c r="F2" s="3"/>
      <c r="G2" s="3"/>
      <c r="H2" s="3"/>
    </row>
    <row r="3" spans="1:10" ht="12" customHeight="1">
      <c r="A3" s="28"/>
      <c r="B3" s="5"/>
      <c r="C3" s="5"/>
      <c r="D3" s="5"/>
      <c r="E3" s="5"/>
      <c r="F3" s="5"/>
      <c r="G3" s="5"/>
      <c r="H3" s="5"/>
      <c r="I3" s="26"/>
      <c r="J3" s="10"/>
    </row>
    <row r="4" spans="1:10" ht="9" customHeight="1">
      <c r="A4" s="35" t="s">
        <v>19</v>
      </c>
      <c r="B4" s="32" t="s">
        <v>32</v>
      </c>
      <c r="C4" s="32" t="s">
        <v>34</v>
      </c>
      <c r="D4" s="32" t="s">
        <v>33</v>
      </c>
      <c r="E4" s="32" t="s">
        <v>35</v>
      </c>
      <c r="F4" s="32" t="s">
        <v>36</v>
      </c>
      <c r="G4" s="30"/>
      <c r="H4" s="32" t="s">
        <v>37</v>
      </c>
      <c r="I4" s="32" t="s">
        <v>40</v>
      </c>
      <c r="J4" s="34"/>
    </row>
    <row r="5" spans="1:10" s="11" customFormat="1" ht="43.5" customHeight="1">
      <c r="A5" s="36"/>
      <c r="B5" s="33"/>
      <c r="C5" s="33"/>
      <c r="D5" s="33"/>
      <c r="E5" s="33"/>
      <c r="F5" s="33"/>
      <c r="G5" s="31"/>
      <c r="H5" s="33"/>
      <c r="I5" s="33"/>
      <c r="J5" s="34"/>
    </row>
    <row r="6" spans="1:10" s="11" customFormat="1" ht="17.25" customHeight="1">
      <c r="A6" s="6"/>
      <c r="B6" s="6"/>
      <c r="C6" s="6"/>
      <c r="D6" s="6"/>
      <c r="E6" s="12"/>
      <c r="F6" s="6"/>
      <c r="G6" s="6"/>
      <c r="H6" s="6"/>
      <c r="I6" s="12"/>
      <c r="J6" s="12"/>
    </row>
    <row r="7" spans="1:10" s="11" customFormat="1" ht="9" customHeight="1">
      <c r="A7" s="1" t="s">
        <v>21</v>
      </c>
      <c r="B7" s="21">
        <v>2539983</v>
      </c>
      <c r="C7" s="21">
        <v>1528265.73</v>
      </c>
      <c r="D7" s="21">
        <v>34006</v>
      </c>
      <c r="E7" s="11">
        <f aca="true" t="shared" si="0" ref="E7:E32">D7/(C7/1000)</f>
        <v>22.251365932284564</v>
      </c>
      <c r="F7" s="21">
        <v>85</v>
      </c>
      <c r="G7" s="21"/>
      <c r="H7" s="21">
        <v>768</v>
      </c>
      <c r="I7" s="11">
        <f aca="true" t="shared" si="1" ref="I7:I32">(F7+H7)/(C7/1000)</f>
        <v>0.5581490072410378</v>
      </c>
      <c r="J7" s="29"/>
    </row>
    <row r="8" spans="1:10" s="11" customFormat="1" ht="9" customHeight="1">
      <c r="A8" s="1" t="s">
        <v>0</v>
      </c>
      <c r="B8" s="21">
        <v>326322</v>
      </c>
      <c r="C8" s="21">
        <v>190833.83</v>
      </c>
      <c r="D8" s="21">
        <v>1429</v>
      </c>
      <c r="E8" s="11">
        <f t="shared" si="0"/>
        <v>7.488190118072882</v>
      </c>
      <c r="F8" s="21">
        <v>149</v>
      </c>
      <c r="G8" s="21"/>
      <c r="H8" s="21">
        <v>3</v>
      </c>
      <c r="I8" s="11">
        <f t="shared" si="1"/>
        <v>0.7965044772197887</v>
      </c>
      <c r="J8" s="29"/>
    </row>
    <row r="9" spans="1:10" s="11" customFormat="1" ht="9" customHeight="1">
      <c r="A9" s="1" t="s">
        <v>1</v>
      </c>
      <c r="B9" s="21">
        <v>2386285</v>
      </c>
      <c r="C9" s="21">
        <v>1418004.09</v>
      </c>
      <c r="D9" s="21">
        <v>92618</v>
      </c>
      <c r="E9" s="11">
        <f t="shared" si="0"/>
        <v>65.31574954766174</v>
      </c>
      <c r="F9" s="21">
        <v>329</v>
      </c>
      <c r="G9" s="21"/>
      <c r="H9" s="21">
        <v>399</v>
      </c>
      <c r="I9" s="11">
        <f t="shared" si="1"/>
        <v>0.5133976729220858</v>
      </c>
      <c r="J9" s="29"/>
    </row>
    <row r="10" spans="1:10" s="11" customFormat="1" ht="9" customHeight="1">
      <c r="A10" s="1" t="s">
        <v>20</v>
      </c>
      <c r="B10" s="21">
        <f>SUM(B11:B12)</f>
        <v>1360687</v>
      </c>
      <c r="C10" s="21">
        <f>SUM(C11:C12)</f>
        <v>1079651.9100000001</v>
      </c>
      <c r="D10" s="21">
        <f>SUM(D11:D12)</f>
        <v>6377</v>
      </c>
      <c r="E10" s="11">
        <f t="shared" si="0"/>
        <v>5.906533338138585</v>
      </c>
      <c r="F10" s="21">
        <v>322</v>
      </c>
      <c r="G10" s="21"/>
      <c r="H10" s="21">
        <v>128</v>
      </c>
      <c r="I10" s="11">
        <f t="shared" si="1"/>
        <v>0.4168010039457995</v>
      </c>
      <c r="J10" s="29"/>
    </row>
    <row r="11" spans="1:10" s="17" customFormat="1" ht="9" customHeight="1">
      <c r="A11" s="2" t="s">
        <v>2</v>
      </c>
      <c r="B11" s="23">
        <v>739997</v>
      </c>
      <c r="C11" s="17">
        <v>609994.31</v>
      </c>
      <c r="D11" s="23">
        <v>5765</v>
      </c>
      <c r="E11" s="17">
        <f t="shared" si="0"/>
        <v>9.450907828959911</v>
      </c>
      <c r="F11" s="24">
        <v>8</v>
      </c>
      <c r="G11" s="24"/>
      <c r="H11" s="23">
        <v>82</v>
      </c>
      <c r="I11" s="11">
        <f t="shared" si="1"/>
        <v>0.14754235986234035</v>
      </c>
      <c r="J11" s="29"/>
    </row>
    <row r="12" spans="1:10" s="17" customFormat="1" ht="9" customHeight="1">
      <c r="A12" s="2" t="s">
        <v>3</v>
      </c>
      <c r="B12" s="23">
        <v>620690</v>
      </c>
      <c r="C12" s="17">
        <v>469657.6</v>
      </c>
      <c r="D12" s="23">
        <v>612</v>
      </c>
      <c r="E12" s="17">
        <f t="shared" si="0"/>
        <v>1.303076965005996</v>
      </c>
      <c r="F12" s="23">
        <v>314</v>
      </c>
      <c r="G12" s="23"/>
      <c r="H12" s="23">
        <v>46</v>
      </c>
      <c r="I12" s="11">
        <f t="shared" si="1"/>
        <v>0.7665158617682328</v>
      </c>
      <c r="J12" s="29"/>
    </row>
    <row r="13" spans="1:10" s="11" customFormat="1" ht="9" customHeight="1">
      <c r="A13" s="1" t="s">
        <v>4</v>
      </c>
      <c r="B13" s="21">
        <v>1839122</v>
      </c>
      <c r="C13" s="21">
        <v>1204277.85</v>
      </c>
      <c r="D13" s="21">
        <v>60213</v>
      </c>
      <c r="E13" s="11">
        <f t="shared" si="0"/>
        <v>49.999258891957524</v>
      </c>
      <c r="F13" s="21">
        <v>203</v>
      </c>
      <c r="G13" s="21"/>
      <c r="H13" s="21">
        <v>521</v>
      </c>
      <c r="I13" s="11">
        <f t="shared" si="1"/>
        <v>0.6011901655419469</v>
      </c>
      <c r="J13" s="29"/>
    </row>
    <row r="14" spans="1:10" s="11" customFormat="1" ht="9" customHeight="1">
      <c r="A14" s="1" t="s">
        <v>24</v>
      </c>
      <c r="B14" s="21">
        <v>785648</v>
      </c>
      <c r="C14" s="21">
        <v>418003.48</v>
      </c>
      <c r="D14" s="21">
        <v>12151</v>
      </c>
      <c r="E14" s="11">
        <f t="shared" si="0"/>
        <v>29.069135979442088</v>
      </c>
      <c r="F14" s="21">
        <v>69</v>
      </c>
      <c r="G14" s="21"/>
      <c r="H14" s="21">
        <v>11</v>
      </c>
      <c r="I14" s="11">
        <f t="shared" si="1"/>
        <v>0.19138596645176256</v>
      </c>
      <c r="J14" s="29"/>
    </row>
    <row r="15" spans="1:10" s="11" customFormat="1" ht="9" customHeight="1">
      <c r="A15" s="1" t="s">
        <v>5</v>
      </c>
      <c r="B15" s="21">
        <v>542024</v>
      </c>
      <c r="C15" s="21">
        <v>183476.5</v>
      </c>
      <c r="D15" s="21">
        <v>27150</v>
      </c>
      <c r="E15" s="11">
        <f t="shared" si="0"/>
        <v>147.9753537919025</v>
      </c>
      <c r="F15" s="21">
        <v>98</v>
      </c>
      <c r="G15" s="21"/>
      <c r="H15" s="21">
        <v>588</v>
      </c>
      <c r="I15" s="11">
        <f t="shared" si="1"/>
        <v>3.7388984420348113</v>
      </c>
      <c r="J15" s="29"/>
    </row>
    <row r="16" spans="1:10" s="11" customFormat="1" ht="9" customHeight="1">
      <c r="A16" s="1" t="s">
        <v>6</v>
      </c>
      <c r="B16" s="21">
        <v>2212309</v>
      </c>
      <c r="C16" s="21">
        <v>1467237.96</v>
      </c>
      <c r="D16" s="21">
        <v>58588</v>
      </c>
      <c r="E16" s="11">
        <f t="shared" si="0"/>
        <v>39.93080985990848</v>
      </c>
      <c r="F16" s="21">
        <v>148</v>
      </c>
      <c r="G16" s="21"/>
      <c r="H16" s="21">
        <v>2063</v>
      </c>
      <c r="I16" s="11">
        <f t="shared" si="1"/>
        <v>1.5069130299764055</v>
      </c>
      <c r="J16" s="29"/>
    </row>
    <row r="17" spans="1:10" s="11" customFormat="1" ht="9" customHeight="1">
      <c r="A17" s="1" t="s">
        <v>7</v>
      </c>
      <c r="B17" s="21">
        <v>2299018</v>
      </c>
      <c r="C17" s="21">
        <v>1627461.27</v>
      </c>
      <c r="D17" s="21">
        <v>120573</v>
      </c>
      <c r="E17" s="11">
        <f t="shared" si="0"/>
        <v>74.08655568190572</v>
      </c>
      <c r="F17" s="21">
        <v>162</v>
      </c>
      <c r="G17" s="21"/>
      <c r="H17" s="21">
        <v>951</v>
      </c>
      <c r="I17" s="11">
        <f t="shared" si="1"/>
        <v>0.6838872423673713</v>
      </c>
      <c r="J17" s="29"/>
    </row>
    <row r="18" spans="1:10" s="11" customFormat="1" ht="9" customHeight="1">
      <c r="A18" s="1" t="s">
        <v>8</v>
      </c>
      <c r="B18" s="21">
        <v>845604</v>
      </c>
      <c r="C18" s="21">
        <v>642492.25</v>
      </c>
      <c r="D18" s="21">
        <v>40974</v>
      </c>
      <c r="E18" s="11">
        <f t="shared" si="0"/>
        <v>63.7735318986338</v>
      </c>
      <c r="F18" s="21">
        <v>60</v>
      </c>
      <c r="G18" s="21"/>
      <c r="H18" s="21">
        <v>186</v>
      </c>
      <c r="I18" s="11">
        <f t="shared" si="1"/>
        <v>0.38288399587699307</v>
      </c>
      <c r="J18" s="29"/>
    </row>
    <row r="19" spans="1:10" s="11" customFormat="1" ht="9" customHeight="1">
      <c r="A19" s="1" t="s">
        <v>9</v>
      </c>
      <c r="B19" s="21">
        <v>969406</v>
      </c>
      <c r="C19" s="21">
        <v>712030.36</v>
      </c>
      <c r="D19" s="21">
        <v>37537</v>
      </c>
      <c r="E19" s="11">
        <f t="shared" si="0"/>
        <v>52.71825768777612</v>
      </c>
      <c r="F19" s="21">
        <v>89</v>
      </c>
      <c r="G19" s="21"/>
      <c r="H19" s="21">
        <v>968</v>
      </c>
      <c r="I19" s="11">
        <f t="shared" si="1"/>
        <v>1.4844872625936907</v>
      </c>
      <c r="J19" s="29"/>
    </row>
    <row r="20" spans="1:10" s="11" customFormat="1" ht="9" customHeight="1">
      <c r="A20" s="1" t="s">
        <v>10</v>
      </c>
      <c r="B20" s="21">
        <v>1720768</v>
      </c>
      <c r="C20" s="21">
        <v>1070307.73</v>
      </c>
      <c r="D20" s="21">
        <v>61661</v>
      </c>
      <c r="E20" s="11">
        <f t="shared" si="0"/>
        <v>57.61053412180813</v>
      </c>
      <c r="F20" s="21">
        <v>80</v>
      </c>
      <c r="G20" s="21"/>
      <c r="H20" s="21">
        <v>342</v>
      </c>
      <c r="I20" s="11">
        <f t="shared" si="1"/>
        <v>0.39427912942383403</v>
      </c>
      <c r="J20" s="29"/>
    </row>
    <row r="21" spans="1:10" s="11" customFormat="1" ht="9" customHeight="1">
      <c r="A21" s="1" t="s">
        <v>11</v>
      </c>
      <c r="B21" s="21">
        <v>1079512</v>
      </c>
      <c r="C21" s="21">
        <v>669914.55</v>
      </c>
      <c r="D21" s="21">
        <v>15019</v>
      </c>
      <c r="E21" s="11">
        <f t="shared" si="0"/>
        <v>22.41927720483157</v>
      </c>
      <c r="F21" s="21">
        <v>63</v>
      </c>
      <c r="G21" s="21"/>
      <c r="H21" s="21">
        <v>343</v>
      </c>
      <c r="I21" s="11">
        <f t="shared" si="1"/>
        <v>0.6060474429164137</v>
      </c>
      <c r="J21" s="29"/>
    </row>
    <row r="22" spans="1:10" s="11" customFormat="1" ht="9" customHeight="1">
      <c r="A22" s="1" t="s">
        <v>12</v>
      </c>
      <c r="B22" s="21">
        <v>443765</v>
      </c>
      <c r="C22" s="21">
        <v>296177.39</v>
      </c>
      <c r="D22" s="21">
        <v>3891</v>
      </c>
      <c r="E22" s="11">
        <f t="shared" si="0"/>
        <v>13.137397152429495</v>
      </c>
      <c r="F22" s="21">
        <v>14</v>
      </c>
      <c r="G22" s="21"/>
      <c r="H22" s="21">
        <v>78</v>
      </c>
      <c r="I22" s="11">
        <f t="shared" si="1"/>
        <v>0.3106246563925761</v>
      </c>
      <c r="J22" s="29"/>
    </row>
    <row r="23" spans="1:10" s="11" customFormat="1" ht="9" customHeight="1">
      <c r="A23" s="1" t="s">
        <v>13</v>
      </c>
      <c r="B23" s="21">
        <v>1359025</v>
      </c>
      <c r="C23" s="21">
        <v>878518.86</v>
      </c>
      <c r="D23" s="21">
        <v>46188</v>
      </c>
      <c r="E23" s="11">
        <f t="shared" si="0"/>
        <v>52.57485308852675</v>
      </c>
      <c r="F23" s="21">
        <v>94</v>
      </c>
      <c r="G23" s="21"/>
      <c r="H23" s="21">
        <v>1270</v>
      </c>
      <c r="I23" s="11">
        <f t="shared" si="1"/>
        <v>1.5526132244901378</v>
      </c>
      <c r="J23" s="29"/>
    </row>
    <row r="24" spans="1:10" s="11" customFormat="1" ht="9" customHeight="1">
      <c r="A24" s="1" t="s">
        <v>14</v>
      </c>
      <c r="B24" s="21">
        <v>1936580</v>
      </c>
      <c r="C24" s="21">
        <v>1379277.74</v>
      </c>
      <c r="D24" s="21">
        <v>31757</v>
      </c>
      <c r="E24" s="11">
        <f t="shared" si="0"/>
        <v>23.02436926155279</v>
      </c>
      <c r="F24" s="21">
        <v>116</v>
      </c>
      <c r="G24" s="21"/>
      <c r="H24" s="21">
        <v>139</v>
      </c>
      <c r="I24" s="11">
        <f t="shared" si="1"/>
        <v>0.18487937027099416</v>
      </c>
      <c r="J24" s="29"/>
    </row>
    <row r="25" spans="1:10" s="11" customFormat="1" ht="9" customHeight="1">
      <c r="A25" s="1" t="s">
        <v>15</v>
      </c>
      <c r="B25" s="21">
        <v>999461</v>
      </c>
      <c r="C25" s="21">
        <v>719107.22</v>
      </c>
      <c r="D25" s="21">
        <v>8602</v>
      </c>
      <c r="E25" s="11">
        <f t="shared" si="0"/>
        <v>11.96205483794197</v>
      </c>
      <c r="F25" s="21">
        <v>54</v>
      </c>
      <c r="G25" s="21"/>
      <c r="H25" s="21">
        <v>130</v>
      </c>
      <c r="I25" s="11">
        <f t="shared" si="1"/>
        <v>0.255872830758117</v>
      </c>
      <c r="J25" s="29"/>
    </row>
    <row r="26" spans="1:10" s="11" customFormat="1" ht="9" customHeight="1">
      <c r="A26" s="1" t="s">
        <v>16</v>
      </c>
      <c r="B26" s="21">
        <v>1508055</v>
      </c>
      <c r="C26" s="21">
        <v>914448.2</v>
      </c>
      <c r="D26" s="21">
        <v>30728</v>
      </c>
      <c r="E26" s="11">
        <f t="shared" si="0"/>
        <v>33.602778156269544</v>
      </c>
      <c r="F26" s="21">
        <v>60</v>
      </c>
      <c r="G26" s="21"/>
      <c r="H26" s="21">
        <v>613</v>
      </c>
      <c r="I26" s="11">
        <f t="shared" si="1"/>
        <v>0.7359629555834875</v>
      </c>
      <c r="J26" s="29"/>
    </row>
    <row r="27" spans="1:10" s="11" customFormat="1" ht="9" customHeight="1">
      <c r="A27" s="1" t="s">
        <v>22</v>
      </c>
      <c r="B27" s="21">
        <v>2570282</v>
      </c>
      <c r="C27" s="21">
        <v>1504240.28</v>
      </c>
      <c r="D27" s="21">
        <v>53621</v>
      </c>
      <c r="E27" s="11">
        <f t="shared" si="0"/>
        <v>35.64656572020529</v>
      </c>
      <c r="F27" s="21">
        <v>169</v>
      </c>
      <c r="G27" s="21"/>
      <c r="H27" s="21">
        <v>632</v>
      </c>
      <c r="I27" s="11">
        <f t="shared" si="1"/>
        <v>0.5324947155383979</v>
      </c>
      <c r="J27" s="29"/>
    </row>
    <row r="28" spans="1:10" s="11" customFormat="1" ht="9" customHeight="1">
      <c r="A28" s="1" t="s">
        <v>23</v>
      </c>
      <c r="B28" s="21">
        <v>2408989</v>
      </c>
      <c r="C28" s="21">
        <v>1701791.54</v>
      </c>
      <c r="D28" s="21">
        <v>48765</v>
      </c>
      <c r="E28" s="11">
        <f t="shared" si="0"/>
        <v>28.65509602897662</v>
      </c>
      <c r="F28" s="25">
        <v>953</v>
      </c>
      <c r="G28" s="25" t="s">
        <v>41</v>
      </c>
      <c r="H28" s="21">
        <v>7</v>
      </c>
      <c r="I28" s="11">
        <f t="shared" si="1"/>
        <v>0.5641113952182416</v>
      </c>
      <c r="J28" s="29"/>
    </row>
    <row r="29" spans="1:10" s="11" customFormat="1" ht="9" customHeight="1">
      <c r="A29" s="8" t="s">
        <v>17</v>
      </c>
      <c r="B29" s="22">
        <f>SUM(B7:B28)-B10</f>
        <v>30132845</v>
      </c>
      <c r="C29" s="22">
        <f>SUM(C7:C28)-C10</f>
        <v>19605518.740000002</v>
      </c>
      <c r="D29" s="22">
        <f>SUM(D7:D28)-D10</f>
        <v>791848</v>
      </c>
      <c r="E29" s="18">
        <f t="shared" si="0"/>
        <v>40.389035888371495</v>
      </c>
      <c r="F29" s="22">
        <f>SUM(F7:F28)-F10</f>
        <v>3317</v>
      </c>
      <c r="G29" s="22"/>
      <c r="H29" s="22">
        <f>SUM(H7:H28)-H10</f>
        <v>10140</v>
      </c>
      <c r="I29" s="18">
        <f t="shared" si="1"/>
        <v>0.6863883674010861</v>
      </c>
      <c r="J29" s="27"/>
    </row>
    <row r="30" spans="1:10" s="11" customFormat="1" ht="9">
      <c r="A30" s="8" t="s">
        <v>28</v>
      </c>
      <c r="B30" s="22">
        <f>SUM(B7:B16)-B10</f>
        <v>11992380</v>
      </c>
      <c r="C30" s="22">
        <f>SUM(C7:C16)-C10</f>
        <v>7489751.3500000015</v>
      </c>
      <c r="D30" s="22">
        <f>SUM(D7:D16)-D10</f>
        <v>292532</v>
      </c>
      <c r="E30" s="18">
        <f t="shared" si="0"/>
        <v>39.05763840878375</v>
      </c>
      <c r="F30" s="22">
        <f>SUM(F7:F16)-F10</f>
        <v>1403</v>
      </c>
      <c r="G30" s="22"/>
      <c r="H30" s="22">
        <f>SUM(H7:H16)-H10</f>
        <v>4481</v>
      </c>
      <c r="I30" s="18">
        <f t="shared" si="1"/>
        <v>0.7856068546254208</v>
      </c>
      <c r="J30" s="27"/>
    </row>
    <row r="31" spans="1:10" ht="8.25" customHeight="1">
      <c r="A31" s="19" t="s">
        <v>29</v>
      </c>
      <c r="B31" s="20">
        <f>SUM(B17:B20)</f>
        <v>5834796</v>
      </c>
      <c r="C31" s="20">
        <f>SUM(C17:C20)</f>
        <v>4052291.61</v>
      </c>
      <c r="D31" s="20">
        <f>SUM(D17:D20)</f>
        <v>260745</v>
      </c>
      <c r="E31" s="18">
        <f t="shared" si="0"/>
        <v>64.34507313258239</v>
      </c>
      <c r="F31" s="20">
        <f>SUM(F17:F20)</f>
        <v>391</v>
      </c>
      <c r="G31" s="20"/>
      <c r="H31" s="20">
        <f>SUM(H17:H20)</f>
        <v>2447</v>
      </c>
      <c r="I31" s="18">
        <f t="shared" si="1"/>
        <v>0.7003444650914449</v>
      </c>
      <c r="J31" s="27"/>
    </row>
    <row r="32" spans="1:10" s="11" customFormat="1" ht="9">
      <c r="A32" s="8" t="s">
        <v>18</v>
      </c>
      <c r="B32" s="22">
        <f>SUM(B21:B28)</f>
        <v>12305669</v>
      </c>
      <c r="C32" s="22">
        <f>SUM(C21:C28)</f>
        <v>8063475.78</v>
      </c>
      <c r="D32" s="22">
        <f>SUM(D21:D28)</f>
        <v>238571</v>
      </c>
      <c r="E32" s="18">
        <f t="shared" si="0"/>
        <v>29.586620771123588</v>
      </c>
      <c r="F32" s="22">
        <f>SUM(F21:F28)</f>
        <v>1523</v>
      </c>
      <c r="G32" s="22"/>
      <c r="H32" s="22">
        <f>SUM(H21:H28)</f>
        <v>3212</v>
      </c>
      <c r="I32" s="18">
        <f t="shared" si="1"/>
        <v>0.5872157527581734</v>
      </c>
      <c r="J32" s="27"/>
    </row>
    <row r="33" spans="1:10" s="11" customFormat="1" ht="9">
      <c r="A33" s="7"/>
      <c r="B33" s="7"/>
      <c r="C33" s="7"/>
      <c r="D33" s="7"/>
      <c r="E33" s="13"/>
      <c r="F33" s="7"/>
      <c r="G33" s="7"/>
      <c r="H33" s="7"/>
      <c r="I33" s="13"/>
      <c r="J33" s="12"/>
    </row>
    <row r="34" ht="9" customHeight="1">
      <c r="J34" s="10"/>
    </row>
    <row r="35" spans="1:10" ht="9" customHeight="1">
      <c r="A35" s="15" t="s">
        <v>26</v>
      </c>
      <c r="B35" s="15"/>
      <c r="C35" s="15"/>
      <c r="D35" s="15"/>
      <c r="E35" s="15"/>
      <c r="F35" s="15"/>
      <c r="G35" s="15"/>
      <c r="H35" s="15"/>
      <c r="I35"/>
      <c r="J35" s="10"/>
    </row>
    <row r="36" spans="1:10" ht="9" customHeight="1">
      <c r="A36" s="16" t="s">
        <v>25</v>
      </c>
      <c r="B36" s="15"/>
      <c r="C36" s="15"/>
      <c r="D36" s="15"/>
      <c r="E36" s="15"/>
      <c r="F36" s="15"/>
      <c r="G36" s="15"/>
      <c r="H36" s="15"/>
      <c r="I36"/>
      <c r="J36" s="10"/>
    </row>
    <row r="37" spans="1:10" ht="9" customHeight="1">
      <c r="A37" s="11" t="s">
        <v>30</v>
      </c>
      <c r="B37" s="15"/>
      <c r="C37" s="15"/>
      <c r="D37" s="15"/>
      <c r="E37" s="15"/>
      <c r="F37" s="15"/>
      <c r="G37" s="15"/>
      <c r="H37" s="15"/>
      <c r="I37"/>
      <c r="J37" s="10"/>
    </row>
    <row r="38" spans="1:10" ht="9" customHeight="1">
      <c r="A38" s="11" t="s">
        <v>31</v>
      </c>
      <c r="C38" s="8"/>
      <c r="D38" s="8"/>
      <c r="E38" s="1"/>
      <c r="J38" s="10"/>
    </row>
    <row r="39" spans="1:10" ht="9" customHeight="1">
      <c r="A39" s="11" t="s">
        <v>39</v>
      </c>
      <c r="B39" s="14"/>
      <c r="C39" s="8"/>
      <c r="D39" s="1"/>
      <c r="E39" s="1"/>
      <c r="J39" s="10"/>
    </row>
    <row r="40" spans="1:10" ht="9" customHeight="1">
      <c r="A40" s="11" t="s">
        <v>38</v>
      </c>
      <c r="B40" s="14"/>
      <c r="C40" s="8"/>
      <c r="D40" s="1"/>
      <c r="E40" s="1"/>
      <c r="J40" s="10"/>
    </row>
    <row r="41" spans="1:10" ht="9" customHeight="1">
      <c r="A41" s="1" t="s">
        <v>42</v>
      </c>
      <c r="B41" s="14"/>
      <c r="C41" s="8"/>
      <c r="D41" s="1"/>
      <c r="E41" s="1"/>
      <c r="J41" s="10"/>
    </row>
    <row r="42" spans="2:10" ht="9" customHeight="1">
      <c r="B42" s="14"/>
      <c r="C42" s="2"/>
      <c r="D42" s="1"/>
      <c r="E42" s="1"/>
      <c r="J42" s="10"/>
    </row>
    <row r="43" spans="2:5" ht="9" customHeight="1">
      <c r="B43" s="14"/>
      <c r="C43" s="1"/>
      <c r="D43" s="1"/>
      <c r="E43" s="1"/>
    </row>
    <row r="44" spans="1:5" ht="9" customHeight="1">
      <c r="A44" s="1"/>
      <c r="B44" s="14"/>
      <c r="C44" s="1"/>
      <c r="D44" s="1"/>
      <c r="E44" s="1"/>
    </row>
    <row r="45" spans="1:5" ht="12.75">
      <c r="A45" s="1"/>
      <c r="B45" s="14"/>
      <c r="C45" s="1"/>
      <c r="D45" s="1"/>
      <c r="E45" s="1"/>
    </row>
    <row r="46" spans="1:5" ht="12.75">
      <c r="A46" s="1"/>
      <c r="B46" s="14"/>
      <c r="C46" s="1"/>
      <c r="D46" s="1"/>
      <c r="E46" s="1"/>
    </row>
    <row r="47" spans="1:5" ht="12.75">
      <c r="A47" s="1"/>
      <c r="B47" s="14"/>
      <c r="C47" s="1"/>
      <c r="D47" s="1"/>
      <c r="E47" s="1"/>
    </row>
    <row r="48" spans="1:5" ht="12.75">
      <c r="A48" s="1"/>
      <c r="B48" s="14"/>
      <c r="C48" s="1"/>
      <c r="D48" s="1"/>
      <c r="E48" s="1"/>
    </row>
    <row r="49" spans="1:5" ht="12.75">
      <c r="A49" s="1"/>
      <c r="B49" s="14"/>
      <c r="C49" s="1"/>
      <c r="D49" s="1"/>
      <c r="E49" s="1"/>
    </row>
    <row r="50" spans="1:5" ht="12.75">
      <c r="A50" s="1"/>
      <c r="B50" s="14"/>
      <c r="C50" s="1"/>
      <c r="D50" s="1"/>
      <c r="E50" s="1"/>
    </row>
    <row r="51" spans="1:5" ht="12.75">
      <c r="A51" s="1"/>
      <c r="B51" s="14"/>
      <c r="C51" s="1"/>
      <c r="D51" s="1"/>
      <c r="E51" s="1"/>
    </row>
    <row r="52" spans="1:5" ht="12.75">
      <c r="A52" s="1"/>
      <c r="B52" s="14"/>
      <c r="C52" s="1"/>
      <c r="D52" s="1"/>
      <c r="E52" s="1"/>
    </row>
    <row r="53" spans="1:5" ht="12.75">
      <c r="A53" s="1"/>
      <c r="B53" s="14"/>
      <c r="C53" s="1"/>
      <c r="D53" s="1"/>
      <c r="E53" s="1"/>
    </row>
    <row r="54" spans="1:5" ht="12.75">
      <c r="A54" s="1"/>
      <c r="B54" s="14"/>
      <c r="C54" s="1"/>
      <c r="D54" s="1"/>
      <c r="E54" s="1"/>
    </row>
    <row r="55" spans="1:5" ht="12.75">
      <c r="A55" s="1"/>
      <c r="B55" s="14"/>
      <c r="C55" s="1"/>
      <c r="D55" s="1"/>
      <c r="E55" s="1"/>
    </row>
    <row r="56" spans="1:5" ht="12.75">
      <c r="A56" s="1"/>
      <c r="B56" s="14"/>
      <c r="C56" s="1"/>
      <c r="D56" s="1"/>
      <c r="E56" s="1"/>
    </row>
    <row r="57" spans="1:5" ht="12.75">
      <c r="A57" s="1"/>
      <c r="B57" s="14"/>
      <c r="C57" s="1"/>
      <c r="D57" s="1"/>
      <c r="E57" s="1"/>
    </row>
    <row r="58" spans="1:5" ht="12.75">
      <c r="A58" s="1"/>
      <c r="B58" s="14"/>
      <c r="C58" s="14"/>
      <c r="D58" s="1"/>
      <c r="E58" s="1"/>
    </row>
  </sheetData>
  <mergeCells count="9">
    <mergeCell ref="A4:A5"/>
    <mergeCell ref="B4:B5"/>
    <mergeCell ref="C4:C5"/>
    <mergeCell ref="D4:D5"/>
    <mergeCell ref="I4:I5"/>
    <mergeCell ref="J4:J5"/>
    <mergeCell ref="E4:E5"/>
    <mergeCell ref="F4:F5"/>
    <mergeCell ref="H4:H5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&amp;C307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IST. NAZIONALE STATISTICA</dc:creator>
  <cp:keywords/>
  <dc:description/>
  <cp:lastModifiedBy>I.S.T.A.T.</cp:lastModifiedBy>
  <cp:lastPrinted>2004-12-21T11:59:30Z</cp:lastPrinted>
  <dcterms:created xsi:type="dcterms:W3CDTF">1999-04-07T08:40:22Z</dcterms:created>
  <dcterms:modified xsi:type="dcterms:W3CDTF">2003-05-09T08:56:16Z</dcterms:modified>
  <cp:category/>
  <cp:version/>
  <cp:contentType/>
  <cp:contentStatus/>
</cp:coreProperties>
</file>