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1130" windowHeight="6435" activeTab="8"/>
  </bookViews>
  <sheets>
    <sheet name="Piem" sheetId="1" r:id="rId1"/>
    <sheet name="Valle" sheetId="2" r:id="rId2"/>
    <sheet name="Lomb" sheetId="3" r:id="rId3"/>
    <sheet name="Tren" sheetId="4" r:id="rId4"/>
    <sheet name="Tren (2)" sheetId="5" r:id="rId5"/>
    <sheet name="Tren (3)" sheetId="6" r:id="rId6"/>
    <sheet name="Ven" sheetId="7" r:id="rId7"/>
    <sheet name="Friuli" sheetId="8" r:id="rId8"/>
    <sheet name="Lig" sheetId="9" r:id="rId9"/>
    <sheet name="Emilia" sheetId="10" r:id="rId10"/>
    <sheet name="Toscana" sheetId="11" r:id="rId11"/>
    <sheet name="Umbria" sheetId="12" r:id="rId12"/>
    <sheet name="Marche" sheetId="13" r:id="rId13"/>
    <sheet name="Lazio" sheetId="14" r:id="rId14"/>
    <sheet name="Abr" sheetId="15" r:id="rId15"/>
    <sheet name="Molise" sheetId="16" r:id="rId16"/>
    <sheet name="Camp" sheetId="17" r:id="rId17"/>
    <sheet name="Puglia" sheetId="18" r:id="rId18"/>
    <sheet name="Basil" sheetId="19" r:id="rId19"/>
    <sheet name="Calab" sheetId="20" r:id="rId20"/>
    <sheet name="Sicil" sheetId="21" r:id="rId21"/>
    <sheet name="Sarde" sheetId="22" r:id="rId22"/>
    <sheet name="ITALIA" sheetId="23" r:id="rId23"/>
    <sheet name="Nord" sheetId="24" r:id="rId24"/>
    <sheet name="Centro" sheetId="25" r:id="rId25"/>
    <sheet name="Mezzog" sheetId="26" r:id="rId26"/>
  </sheets>
  <definedNames/>
  <calcPr fullCalcOnLoad="1"/>
</workbook>
</file>

<file path=xl/sharedStrings.xml><?xml version="1.0" encoding="utf-8"?>
<sst xmlns="http://schemas.openxmlformats.org/spreadsheetml/2006/main" count="1421" uniqueCount="74">
  <si>
    <t>PIEMONTE</t>
  </si>
  <si>
    <t>TIPO DI BOSCO</t>
  </si>
  <si>
    <t>Fustaie latifoglie pure</t>
  </si>
  <si>
    <t>Fustaie latifoglie miste</t>
  </si>
  <si>
    <t>Fustaie di latifoglie</t>
  </si>
  <si>
    <t>LOMBARDIA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</si>
  <si>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</si>
  <si>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</si>
  <si>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</si>
  <si>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</si>
  <si>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</si>
  <si>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</si>
  <si>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</si>
  <si>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</si>
  <si>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</si>
  <si>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MOLISE</t>
  </si>
  <si>
    <t>PUGLIA</t>
  </si>
  <si>
    <t>BASILICATA</t>
  </si>
  <si>
    <t>SICILIA</t>
  </si>
  <si>
    <t>SARDEGNA</t>
  </si>
  <si>
    <t>ITALIA</t>
  </si>
  <si>
    <t>Stato e Regioni</t>
  </si>
  <si>
    <t>Comuni</t>
  </si>
  <si>
    <t>Altri Enti</t>
  </si>
  <si>
    <t>Privati</t>
  </si>
  <si>
    <t>Superficie</t>
  </si>
  <si>
    <t>TRENTINO ALTO-ADIGE</t>
  </si>
  <si>
    <t>Abete bianco</t>
  </si>
  <si>
    <t>Pino silvestre</t>
  </si>
  <si>
    <t>Pino laricio</t>
  </si>
  <si>
    <t>Pino marittimo</t>
  </si>
  <si>
    <t>Altri pini</t>
  </si>
  <si>
    <t>Sughera</t>
  </si>
  <si>
    <t>Rovere</t>
  </si>
  <si>
    <t>Cerro</t>
  </si>
  <si>
    <t>Altre querce</t>
  </si>
  <si>
    <t>Castagno: a) da frutto</t>
  </si>
  <si>
    <t xml:space="preserve">                     b) altre</t>
  </si>
  <si>
    <t xml:space="preserve"> Faggio</t>
  </si>
  <si>
    <t xml:space="preserve"> Pioppi</t>
  </si>
  <si>
    <t>Altre latifoglie</t>
  </si>
  <si>
    <t>Fustaie  conifere pure</t>
  </si>
  <si>
    <t>Altre conifere</t>
  </si>
  <si>
    <t>Fustaie conifere miste</t>
  </si>
  <si>
    <t>Fustaie di conifere</t>
  </si>
  <si>
    <t>Fustaie conif. latif. con.</t>
  </si>
  <si>
    <t>.</t>
  </si>
  <si>
    <t>-</t>
  </si>
  <si>
    <t>di cui con fustaie resinose</t>
  </si>
  <si>
    <t>CEDUI COMPOSTI</t>
  </si>
  <si>
    <t>FUSTAIE</t>
  </si>
  <si>
    <t>CEDUI SEMPLICI</t>
  </si>
  <si>
    <t>TOTALE BOSCHI</t>
  </si>
  <si>
    <t>Abete rosso</t>
  </si>
  <si>
    <t>Larice</t>
  </si>
  <si>
    <t xml:space="preserve">        </t>
  </si>
  <si>
    <t>Pioppi</t>
  </si>
  <si>
    <t>Faggio</t>
  </si>
  <si>
    <t xml:space="preserve">Tavola 4.4  -  Numero  e  superficie  delle  tagliate  per  categoria di proprietà e per tipo di bosco    </t>
  </si>
  <si>
    <r>
      <t xml:space="preserve">                  </t>
    </r>
    <r>
      <rPr>
        <b/>
        <sz val="9"/>
        <rFont val="Arial"/>
        <family val="2"/>
      </rPr>
      <t xml:space="preserve">     Anno 2001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(superficie in ettari)</t>
    </r>
  </si>
  <si>
    <t>Categorie di proprietà</t>
  </si>
  <si>
    <t>Totale</t>
  </si>
  <si>
    <r>
      <t xml:space="preserve">Tavola 4.4 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 -  Numero  e  superficie  delle  tagliate  per  categoria di proprietà e per tipo di </t>
    </r>
  </si>
  <si>
    <r>
      <t xml:space="preserve">                  </t>
    </r>
    <r>
      <rPr>
        <b/>
        <sz val="9"/>
        <rFont val="Arial"/>
        <family val="2"/>
      </rPr>
      <t xml:space="preserve">                bosco  -  Anno 2001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(superficie in ettari)</t>
    </r>
  </si>
  <si>
    <t>N° tagliate</t>
  </si>
  <si>
    <t>VALLE  D'AOSTA</t>
  </si>
  <si>
    <r>
      <t xml:space="preserve">BOLZANO - </t>
    </r>
    <r>
      <rPr>
        <i/>
        <sz val="7"/>
        <rFont val="Arial"/>
        <family val="2"/>
      </rPr>
      <t>BOZEN</t>
    </r>
  </si>
  <si>
    <t>CAMPANIA</t>
  </si>
  <si>
    <t>CALABRIA</t>
  </si>
  <si>
    <t>NORD</t>
  </si>
  <si>
    <t>CENTRO</t>
  </si>
  <si>
    <t>MEZZOGIORNO</t>
  </si>
  <si>
    <t>N°          tagliate</t>
  </si>
  <si>
    <t>ABRUZZO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</si>
</sst>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_ ;\-#,##0\ 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41" fontId="4" fillId="0" borderId="0" xfId="16" applyFont="1" applyAlignment="1">
      <alignment horizontal="right"/>
    </xf>
    <xf numFmtId="41" fontId="4" fillId="0" borderId="0" xfId="16" applyFont="1" applyAlignment="1">
      <alignment/>
    </xf>
    <xf numFmtId="41" fontId="5" fillId="0" borderId="0" xfId="16" applyFont="1" applyAlignment="1">
      <alignment/>
    </xf>
    <xf numFmtId="41" fontId="10" fillId="0" borderId="0" xfId="16" applyFont="1" applyAlignment="1">
      <alignment/>
    </xf>
    <xf numFmtId="41" fontId="6" fillId="0" borderId="0" xfId="16" applyFont="1" applyAlignment="1">
      <alignment/>
    </xf>
    <xf numFmtId="41" fontId="6" fillId="0" borderId="0" xfId="16" applyFont="1" applyAlignment="1">
      <alignment horizontal="right"/>
    </xf>
    <xf numFmtId="41" fontId="7" fillId="0" borderId="0" xfId="16" applyFont="1" applyAlignment="1">
      <alignment horizontal="right"/>
    </xf>
    <xf numFmtId="41" fontId="8" fillId="0" borderId="0" xfId="16" applyFont="1" applyAlignment="1">
      <alignment/>
    </xf>
    <xf numFmtId="41" fontId="4" fillId="0" borderId="1" xfId="16" applyFont="1" applyBorder="1" applyAlignment="1">
      <alignment/>
    </xf>
    <xf numFmtId="41" fontId="4" fillId="0" borderId="1" xfId="16" applyFont="1" applyBorder="1" applyAlignment="1">
      <alignment horizontal="right"/>
    </xf>
    <xf numFmtId="41" fontId="4" fillId="0" borderId="1" xfId="16" applyFont="1" applyBorder="1" applyAlignment="1">
      <alignment horizontal="centerContinuous"/>
    </xf>
    <xf numFmtId="41" fontId="4" fillId="0" borderId="2" xfId="16" applyFont="1" applyBorder="1" applyAlignment="1">
      <alignment horizontal="right"/>
    </xf>
    <xf numFmtId="41" fontId="4" fillId="0" borderId="2" xfId="16" applyFont="1" applyBorder="1" applyAlignment="1">
      <alignment horizontal="center" vertical="center"/>
    </xf>
    <xf numFmtId="41" fontId="4" fillId="0" borderId="3" xfId="16" applyFont="1" applyBorder="1" applyAlignment="1">
      <alignment horizontal="centerContinuous" vertical="center"/>
    </xf>
    <xf numFmtId="41" fontId="4" fillId="0" borderId="3" xfId="16" applyFont="1" applyBorder="1" applyAlignment="1">
      <alignment horizontal="centerContinuous"/>
    </xf>
    <xf numFmtId="41" fontId="4" fillId="0" borderId="2" xfId="16" applyFont="1" applyBorder="1" applyAlignment="1">
      <alignment horizontal="centerContinuous"/>
    </xf>
    <xf numFmtId="41" fontId="4" fillId="0" borderId="0" xfId="16" applyFont="1" applyBorder="1" applyAlignment="1">
      <alignment horizontal="centerContinuous"/>
    </xf>
    <xf numFmtId="41" fontId="4" fillId="0" borderId="0" xfId="16" applyFont="1" applyBorder="1" applyAlignment="1">
      <alignment/>
    </xf>
    <xf numFmtId="41" fontId="4" fillId="0" borderId="0" xfId="16" applyFont="1" applyBorder="1" applyAlignment="1">
      <alignment horizontal="right"/>
    </xf>
    <xf numFmtId="41" fontId="4" fillId="0" borderId="0" xfId="16" applyFont="1" applyBorder="1" applyAlignment="1">
      <alignment horizontal="left" vertical="center"/>
    </xf>
    <xf numFmtId="41" fontId="5" fillId="0" borderId="0" xfId="16" applyFont="1" applyAlignment="1">
      <alignment horizontal="right"/>
    </xf>
    <xf numFmtId="41" fontId="11" fillId="0" borderId="0" xfId="16" applyFont="1" applyAlignment="1">
      <alignment/>
    </xf>
    <xf numFmtId="41" fontId="4" fillId="0" borderId="1" xfId="16" applyFont="1" applyBorder="1" applyAlignment="1">
      <alignment horizontal="center" vertical="top"/>
    </xf>
    <xf numFmtId="41" fontId="12" fillId="0" borderId="0" xfId="16" applyFont="1" applyAlignment="1">
      <alignment horizontal="right"/>
    </xf>
    <xf numFmtId="41" fontId="8" fillId="0" borderId="0" xfId="16" applyFont="1" applyAlignment="1">
      <alignment horizontal="right"/>
    </xf>
    <xf numFmtId="0" fontId="8" fillId="0" borderId="0" xfId="16" applyNumberFormat="1" applyFont="1" applyAlignment="1">
      <alignment/>
    </xf>
    <xf numFmtId="41" fontId="4" fillId="0" borderId="0" xfId="16" applyNumberFormat="1" applyFont="1" applyAlignment="1">
      <alignment/>
    </xf>
    <xf numFmtId="41" fontId="10" fillId="0" borderId="0" xfId="16" applyNumberFormat="1" applyFont="1" applyAlignment="1">
      <alignment/>
    </xf>
    <xf numFmtId="41" fontId="10" fillId="0" borderId="0" xfId="16" applyNumberFormat="1" applyFont="1" applyAlignment="1">
      <alignment horizontal="right"/>
    </xf>
    <xf numFmtId="41" fontId="4" fillId="0" borderId="0" xfId="16" applyNumberFormat="1" applyFont="1" applyAlignment="1">
      <alignment horizontal="right"/>
    </xf>
    <xf numFmtId="41" fontId="5" fillId="0" borderId="0" xfId="16" applyNumberFormat="1" applyFont="1" applyAlignment="1">
      <alignment/>
    </xf>
    <xf numFmtId="41" fontId="10" fillId="0" borderId="0" xfId="0" applyNumberFormat="1" applyFont="1" applyAlignment="1">
      <alignment horizontal="right"/>
    </xf>
    <xf numFmtId="41" fontId="5" fillId="0" borderId="0" xfId="16" applyNumberFormat="1" applyFont="1" applyAlignment="1">
      <alignment horizontal="right"/>
    </xf>
    <xf numFmtId="41" fontId="4" fillId="0" borderId="0" xfId="16" applyNumberFormat="1" applyFont="1" applyBorder="1" applyAlignment="1">
      <alignment/>
    </xf>
    <xf numFmtId="41" fontId="4" fillId="0" borderId="0" xfId="0" applyNumberFormat="1" applyFont="1" applyAlignment="1">
      <alignment horizontal="right"/>
    </xf>
    <xf numFmtId="49" fontId="6" fillId="0" borderId="0" xfId="16" applyNumberFormat="1" applyFont="1" applyAlignment="1">
      <alignment/>
    </xf>
    <xf numFmtId="41" fontId="4" fillId="0" borderId="0" xfId="16" applyFont="1" applyAlignment="1">
      <alignment horizontal="center" vertical="center"/>
    </xf>
    <xf numFmtId="41" fontId="5" fillId="0" borderId="0" xfId="16" applyNumberFormat="1" applyFont="1" applyBorder="1" applyAlignment="1">
      <alignment/>
    </xf>
    <xf numFmtId="49" fontId="6" fillId="0" borderId="0" xfId="16" applyNumberFormat="1" applyFont="1" applyAlignment="1">
      <alignment horizontal="right"/>
    </xf>
    <xf numFmtId="49" fontId="8" fillId="0" borderId="0" xfId="16" applyNumberFormat="1" applyFont="1" applyAlignment="1">
      <alignment horizontal="right"/>
    </xf>
    <xf numFmtId="49" fontId="7" fillId="0" borderId="0" xfId="16" applyNumberFormat="1" applyFont="1" applyAlignment="1">
      <alignment horizontal="right"/>
    </xf>
    <xf numFmtId="49" fontId="8" fillId="0" borderId="0" xfId="16" applyNumberFormat="1" applyFont="1" applyAlignment="1">
      <alignment/>
    </xf>
    <xf numFmtId="49" fontId="12" fillId="0" borderId="0" xfId="16" applyNumberFormat="1" applyFont="1" applyAlignment="1">
      <alignment horizontal="right"/>
    </xf>
    <xf numFmtId="41" fontId="4" fillId="0" borderId="0" xfId="16" applyFont="1" applyBorder="1" applyAlignment="1">
      <alignment horizontal="center" vertical="top"/>
    </xf>
    <xf numFmtId="49" fontId="4" fillId="0" borderId="0" xfId="16" applyNumberFormat="1" applyFont="1" applyAlignment="1">
      <alignment/>
    </xf>
    <xf numFmtId="49" fontId="10" fillId="0" borderId="0" xfId="16" applyNumberFormat="1" applyFont="1" applyAlignment="1">
      <alignment horizontal="left"/>
    </xf>
    <xf numFmtId="49" fontId="5" fillId="0" borderId="0" xfId="16" applyNumberFormat="1" applyFont="1" applyAlignment="1">
      <alignment/>
    </xf>
    <xf numFmtId="49" fontId="10" fillId="0" borderId="0" xfId="16" applyNumberFormat="1" applyFont="1" applyAlignment="1">
      <alignment/>
    </xf>
    <xf numFmtId="49" fontId="5" fillId="0" borderId="0" xfId="16" applyNumberFormat="1" applyFont="1" applyBorder="1" applyAlignment="1">
      <alignment/>
    </xf>
    <xf numFmtId="49" fontId="5" fillId="0" borderId="0" xfId="16" applyNumberFormat="1" applyFont="1" applyAlignment="1">
      <alignment vertical="center" wrapText="1"/>
    </xf>
    <xf numFmtId="49" fontId="5" fillId="0" borderId="1" xfId="16" applyNumberFormat="1" applyFont="1" applyBorder="1" applyAlignment="1">
      <alignment/>
    </xf>
    <xf numFmtId="41" fontId="5" fillId="0" borderId="1" xfId="16" applyNumberFormat="1" applyFont="1" applyBorder="1" applyAlignment="1">
      <alignment/>
    </xf>
    <xf numFmtId="41" fontId="5" fillId="0" borderId="1" xfId="16" applyNumberFormat="1" applyFont="1" applyBorder="1" applyAlignment="1">
      <alignment horizontal="right"/>
    </xf>
    <xf numFmtId="41" fontId="4" fillId="0" borderId="1" xfId="16" applyNumberFormat="1" applyFont="1" applyBorder="1" applyAlignment="1">
      <alignment horizontal="right"/>
    </xf>
    <xf numFmtId="49" fontId="4" fillId="0" borderId="2" xfId="16" applyNumberFormat="1" applyFont="1" applyBorder="1" applyAlignment="1">
      <alignment horizontal="right" vertical="center" wrapText="1"/>
    </xf>
    <xf numFmtId="49" fontId="0" fillId="0" borderId="1" xfId="0" applyNumberFormat="1" applyBorder="1" applyAlignment="1">
      <alignment vertical="center" wrapText="1"/>
    </xf>
    <xf numFmtId="41" fontId="4" fillId="0" borderId="0" xfId="16" applyFont="1" applyAlignment="1">
      <alignment horizontal="center" vertical="center"/>
    </xf>
    <xf numFmtId="41" fontId="4" fillId="0" borderId="2" xfId="16" applyFont="1" applyBorder="1" applyAlignment="1">
      <alignment horizontal="center" vertical="center"/>
    </xf>
    <xf numFmtId="41" fontId="4" fillId="0" borderId="1" xfId="16" applyFont="1" applyBorder="1" applyAlignment="1">
      <alignment horizontal="center" vertical="center"/>
    </xf>
    <xf numFmtId="41" fontId="4" fillId="0" borderId="3" xfId="16" applyFont="1" applyBorder="1" applyAlignment="1">
      <alignment horizontal="center" vertical="center"/>
    </xf>
    <xf numFmtId="41" fontId="4" fillId="0" borderId="2" xfId="16" applyFont="1" applyBorder="1" applyAlignment="1">
      <alignment horizontal="left" vertical="center"/>
    </xf>
    <xf numFmtId="41" fontId="4" fillId="0" borderId="0" xfId="16" applyFont="1" applyAlignment="1">
      <alignment horizontal="left" vertical="center"/>
    </xf>
    <xf numFmtId="41" fontId="4" fillId="0" borderId="1" xfId="16" applyFont="1" applyBorder="1" applyAlignment="1">
      <alignment horizontal="left" vertical="center"/>
    </xf>
    <xf numFmtId="49" fontId="4" fillId="0" borderId="0" xfId="16" applyNumberFormat="1" applyFont="1" applyAlignment="1">
      <alignment horizontal="center" vertical="center"/>
    </xf>
    <xf numFmtId="41" fontId="5" fillId="0" borderId="0" xfId="16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48"/>
  <sheetViews>
    <sheetView workbookViewId="0" topLeftCell="A1">
      <selection activeCell="P15" sqref="P15"/>
    </sheetView>
  </sheetViews>
  <sheetFormatPr defaultColWidth="9.140625" defaultRowHeight="12.75"/>
  <cols>
    <col min="1" max="1" width="14.57421875" style="2" customWidth="1"/>
    <col min="2" max="2" width="5.57421875" style="2" customWidth="1"/>
    <col min="3" max="3" width="6.421875" style="2" customWidth="1"/>
    <col min="4" max="4" width="0.2890625" style="2" customWidth="1"/>
    <col min="5" max="5" width="5.7109375" style="2" customWidth="1"/>
    <col min="6" max="6" width="6.421875" style="2" customWidth="1"/>
    <col min="7" max="7" width="0.2890625" style="2" customWidth="1"/>
    <col min="8" max="8" width="5.8515625" style="2" customWidth="1"/>
    <col min="9" max="9" width="6.421875" style="2" customWidth="1"/>
    <col min="10" max="10" width="0.2890625" style="2" customWidth="1"/>
    <col min="11" max="11" width="5.8515625" style="2" customWidth="1"/>
    <col min="12" max="12" width="6.421875" style="2" customWidth="1"/>
    <col min="13" max="13" width="0.42578125" style="2" customWidth="1"/>
    <col min="14" max="14" width="6.28125" style="2" customWidth="1"/>
    <col min="15" max="15" width="6.8515625" style="2" customWidth="1"/>
    <col min="16" max="16" width="6.00390625" style="2" customWidth="1"/>
    <col min="17" max="17" width="5.8515625" style="2" customWidth="1"/>
    <col min="18" max="18" width="4.421875" style="2" customWidth="1"/>
    <col min="19" max="19" width="4.8515625" style="2" customWidth="1"/>
    <col min="20" max="20" width="10.00390625" style="2" customWidth="1"/>
    <col min="21" max="22" width="9.140625" style="2" customWidth="1"/>
    <col min="23" max="23" width="1.28515625" style="2" customWidth="1"/>
    <col min="24" max="25" width="9.140625" style="2" customWidth="1"/>
    <col min="26" max="26" width="1.421875" style="2" customWidth="1"/>
    <col min="27" max="28" width="9.140625" style="2" customWidth="1"/>
    <col min="29" max="29" width="1.28515625" style="2" customWidth="1"/>
    <col min="30" max="31" width="9.140625" style="2" customWidth="1"/>
    <col min="32" max="32" width="1.7109375" style="2" customWidth="1"/>
    <col min="33" max="34" width="9.140625" style="2" customWidth="1"/>
    <col min="35" max="35" width="1.57421875" style="2" customWidth="1"/>
    <col min="36" max="37" width="9.140625" style="2" customWidth="1"/>
    <col min="38" max="38" width="1.57421875" style="2" customWidth="1"/>
    <col min="39" max="39" width="9.140625" style="2" customWidth="1"/>
    <col min="40" max="40" width="9.421875" style="2" customWidth="1"/>
    <col min="41" max="41" width="1.421875" style="2" customWidth="1"/>
    <col min="42" max="43" width="9.140625" style="2" customWidth="1"/>
    <col min="44" max="44" width="1.8515625" style="2" customWidth="1"/>
    <col min="45" max="46" width="9.140625" style="2" customWidth="1"/>
    <col min="47" max="47" width="1.28515625" style="2" customWidth="1"/>
    <col min="48" max="16384" width="9.140625" style="2" customWidth="1"/>
  </cols>
  <sheetData>
    <row r="2" spans="1:15" s="8" customFormat="1" ht="12">
      <c r="A2" s="5" t="s">
        <v>58</v>
      </c>
      <c r="B2" s="6"/>
      <c r="C2" s="6"/>
      <c r="D2" s="25"/>
      <c r="E2" s="6"/>
      <c r="F2" s="6"/>
      <c r="G2" s="25"/>
      <c r="H2" s="6"/>
      <c r="I2" s="6"/>
      <c r="J2" s="25"/>
      <c r="K2" s="6"/>
      <c r="L2" s="6"/>
      <c r="M2" s="25"/>
      <c r="N2" s="6"/>
      <c r="O2" s="7"/>
    </row>
    <row r="3" spans="1:15" s="8" customFormat="1" ht="12">
      <c r="A3" s="26" t="s">
        <v>59</v>
      </c>
      <c r="B3" s="6"/>
      <c r="C3" s="6"/>
      <c r="D3" s="25"/>
      <c r="E3" s="6"/>
      <c r="F3" s="6"/>
      <c r="G3" s="25"/>
      <c r="H3" s="6"/>
      <c r="I3" s="6"/>
      <c r="J3" s="25"/>
      <c r="K3" s="6"/>
      <c r="L3" s="6"/>
      <c r="M3" s="25"/>
      <c r="N3" s="24"/>
      <c r="O3" s="24"/>
    </row>
    <row r="4" spans="1:15" ht="9" customHeight="1">
      <c r="A4" s="9"/>
      <c r="B4" s="10"/>
      <c r="C4" s="10"/>
      <c r="D4" s="10"/>
      <c r="E4" s="10"/>
      <c r="F4" s="11"/>
      <c r="G4" s="11"/>
      <c r="H4" s="11"/>
      <c r="I4" s="10"/>
      <c r="J4" s="10"/>
      <c r="K4" s="10"/>
      <c r="L4" s="10"/>
      <c r="M4" s="10"/>
      <c r="N4" s="10"/>
      <c r="O4" s="10"/>
    </row>
    <row r="5" spans="1:20" ht="18" customHeight="1">
      <c r="A5" s="61" t="s">
        <v>1</v>
      </c>
      <c r="B5" s="60" t="s">
        <v>60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12"/>
      <c r="N5" s="58" t="s">
        <v>61</v>
      </c>
      <c r="O5" s="58"/>
      <c r="T5" s="5"/>
    </row>
    <row r="6" spans="1:15" ht="15.75" customHeight="1">
      <c r="A6" s="62"/>
      <c r="B6" s="60" t="s">
        <v>21</v>
      </c>
      <c r="C6" s="60"/>
      <c r="D6" s="13"/>
      <c r="E6" s="14" t="s">
        <v>22</v>
      </c>
      <c r="F6" s="15"/>
      <c r="G6" s="16"/>
      <c r="H6" s="60" t="s">
        <v>23</v>
      </c>
      <c r="I6" s="60"/>
      <c r="J6" s="13"/>
      <c r="K6" s="14" t="s">
        <v>24</v>
      </c>
      <c r="L6" s="15"/>
      <c r="M6" s="17"/>
      <c r="N6" s="59"/>
      <c r="O6" s="59"/>
    </row>
    <row r="7" spans="1:15" ht="11.25" customHeight="1">
      <c r="A7" s="62"/>
      <c r="B7" s="55" t="s">
        <v>64</v>
      </c>
      <c r="C7" s="55" t="s">
        <v>25</v>
      </c>
      <c r="D7" s="18"/>
      <c r="E7" s="55" t="s">
        <v>64</v>
      </c>
      <c r="F7" s="55" t="s">
        <v>25</v>
      </c>
      <c r="G7" s="19"/>
      <c r="H7" s="55" t="s">
        <v>64</v>
      </c>
      <c r="I7" s="55" t="s">
        <v>25</v>
      </c>
      <c r="J7" s="19"/>
      <c r="K7" s="55" t="s">
        <v>64</v>
      </c>
      <c r="L7" s="55" t="s">
        <v>25</v>
      </c>
      <c r="M7" s="19"/>
      <c r="N7" s="55" t="s">
        <v>72</v>
      </c>
      <c r="O7" s="55" t="s">
        <v>25</v>
      </c>
    </row>
    <row r="8" spans="1:15" ht="14.25" customHeight="1">
      <c r="A8" s="63"/>
      <c r="B8" s="56"/>
      <c r="C8" s="56" t="s">
        <v>25</v>
      </c>
      <c r="D8" s="23"/>
      <c r="E8" s="56"/>
      <c r="F8" s="56" t="s">
        <v>25</v>
      </c>
      <c r="G8" s="23"/>
      <c r="H8" s="56"/>
      <c r="I8" s="56" t="s">
        <v>25</v>
      </c>
      <c r="J8" s="23"/>
      <c r="K8" s="56"/>
      <c r="L8" s="56" t="s">
        <v>25</v>
      </c>
      <c r="M8" s="23"/>
      <c r="N8" s="56"/>
      <c r="O8" s="56" t="s">
        <v>25</v>
      </c>
    </row>
    <row r="9" spans="1:15" ht="9" customHeight="1">
      <c r="A9" s="20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ht="12" customHeight="1">
      <c r="A10" s="57" t="s">
        <v>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1:15" ht="9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30" ht="8.25" customHeight="1">
      <c r="A12" s="45" t="s">
        <v>41</v>
      </c>
      <c r="B12" s="27">
        <f aca="true" t="shared" si="0" ref="B12:M12">SUM(B13:B20)</f>
        <v>0</v>
      </c>
      <c r="C12" s="27">
        <f t="shared" si="0"/>
        <v>0</v>
      </c>
      <c r="D12" s="27">
        <f t="shared" si="0"/>
        <v>78</v>
      </c>
      <c r="E12" s="27">
        <f t="shared" si="0"/>
        <v>78</v>
      </c>
      <c r="F12" s="27">
        <f t="shared" si="0"/>
        <v>250</v>
      </c>
      <c r="G12" s="27">
        <f t="shared" si="0"/>
        <v>6</v>
      </c>
      <c r="H12" s="27">
        <f t="shared" si="0"/>
        <v>5</v>
      </c>
      <c r="I12" s="27">
        <f t="shared" si="0"/>
        <v>6</v>
      </c>
      <c r="J12" s="27">
        <f t="shared" si="0"/>
        <v>255</v>
      </c>
      <c r="K12" s="27">
        <f t="shared" si="0"/>
        <v>172</v>
      </c>
      <c r="L12" s="27">
        <f t="shared" si="0"/>
        <v>133</v>
      </c>
      <c r="M12" s="27">
        <f t="shared" si="0"/>
        <v>0</v>
      </c>
      <c r="N12" s="27">
        <f aca="true" t="shared" si="1" ref="N12:N47">SUM(B12+E12+H12+K12)</f>
        <v>255</v>
      </c>
      <c r="O12" s="27">
        <f aca="true" t="shared" si="2" ref="O12:O47">SUM(C12+F12+I12+L12)</f>
        <v>389</v>
      </c>
      <c r="P12" s="1"/>
      <c r="Q12" s="1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19" s="4" customFormat="1" ht="8.25" customHeight="1">
      <c r="A13" s="46" t="s">
        <v>27</v>
      </c>
      <c r="B13" s="28">
        <v>0</v>
      </c>
      <c r="C13" s="28">
        <v>0</v>
      </c>
      <c r="D13" s="28">
        <v>8</v>
      </c>
      <c r="E13" s="28">
        <v>8</v>
      </c>
      <c r="F13" s="28">
        <v>48</v>
      </c>
      <c r="G13" s="29" t="s">
        <v>46</v>
      </c>
      <c r="H13" s="28">
        <v>0</v>
      </c>
      <c r="I13" s="28">
        <v>0</v>
      </c>
      <c r="J13" s="29">
        <v>14</v>
      </c>
      <c r="K13" s="29">
        <v>6</v>
      </c>
      <c r="L13" s="29">
        <v>5</v>
      </c>
      <c r="M13" s="29"/>
      <c r="N13" s="28">
        <f t="shared" si="1"/>
        <v>14</v>
      </c>
      <c r="O13" s="28">
        <f t="shared" si="2"/>
        <v>53</v>
      </c>
      <c r="P13" s="1"/>
      <c r="Q13" s="1"/>
      <c r="R13" s="2"/>
      <c r="S13" s="2"/>
    </row>
    <row r="14" spans="1:19" s="4" customFormat="1" ht="8.25" customHeight="1">
      <c r="A14" s="46" t="s">
        <v>53</v>
      </c>
      <c r="B14" s="28">
        <v>0</v>
      </c>
      <c r="C14" s="28">
        <v>0</v>
      </c>
      <c r="D14" s="28">
        <v>2</v>
      </c>
      <c r="E14" s="28">
        <v>2</v>
      </c>
      <c r="F14" s="28">
        <v>3</v>
      </c>
      <c r="G14" s="29" t="s">
        <v>46</v>
      </c>
      <c r="H14" s="28">
        <v>0</v>
      </c>
      <c r="I14" s="28">
        <v>0</v>
      </c>
      <c r="J14" s="29">
        <v>21</v>
      </c>
      <c r="K14" s="29">
        <v>19</v>
      </c>
      <c r="L14" s="29">
        <v>10</v>
      </c>
      <c r="M14" s="29"/>
      <c r="N14" s="28">
        <f t="shared" si="1"/>
        <v>21</v>
      </c>
      <c r="O14" s="28">
        <f t="shared" si="2"/>
        <v>13</v>
      </c>
      <c r="P14" s="1"/>
      <c r="Q14" s="1"/>
      <c r="R14" s="2"/>
      <c r="S14" s="2"/>
    </row>
    <row r="15" spans="1:19" s="4" customFormat="1" ht="8.25" customHeight="1">
      <c r="A15" s="46" t="s">
        <v>54</v>
      </c>
      <c r="B15" s="28">
        <v>0</v>
      </c>
      <c r="C15" s="28">
        <v>0</v>
      </c>
      <c r="D15" s="28">
        <v>58</v>
      </c>
      <c r="E15" s="28">
        <v>58</v>
      </c>
      <c r="F15" s="28">
        <v>160</v>
      </c>
      <c r="G15" s="29">
        <v>5</v>
      </c>
      <c r="H15" s="28">
        <v>3</v>
      </c>
      <c r="I15" s="28">
        <v>5</v>
      </c>
      <c r="J15" s="29">
        <v>124</v>
      </c>
      <c r="K15" s="29">
        <v>63</v>
      </c>
      <c r="L15" s="29">
        <v>50</v>
      </c>
      <c r="M15" s="29"/>
      <c r="N15" s="28">
        <f t="shared" si="1"/>
        <v>124</v>
      </c>
      <c r="O15" s="28">
        <f t="shared" si="2"/>
        <v>215</v>
      </c>
      <c r="P15" s="1"/>
      <c r="Q15" s="1"/>
      <c r="R15" s="2"/>
      <c r="S15" s="2"/>
    </row>
    <row r="16" spans="1:19" s="4" customFormat="1" ht="8.25" customHeight="1">
      <c r="A16" s="46" t="s">
        <v>28</v>
      </c>
      <c r="B16" s="28">
        <v>0</v>
      </c>
      <c r="C16" s="28">
        <v>0</v>
      </c>
      <c r="D16" s="28">
        <v>3</v>
      </c>
      <c r="E16" s="28">
        <v>3</v>
      </c>
      <c r="F16" s="28">
        <v>7</v>
      </c>
      <c r="G16" s="29" t="s">
        <v>46</v>
      </c>
      <c r="H16" s="28">
        <v>0</v>
      </c>
      <c r="I16" s="28">
        <v>0</v>
      </c>
      <c r="J16" s="29">
        <v>33</v>
      </c>
      <c r="K16" s="29">
        <v>30</v>
      </c>
      <c r="L16" s="29">
        <v>22</v>
      </c>
      <c r="M16" s="29"/>
      <c r="N16" s="28">
        <f t="shared" si="1"/>
        <v>33</v>
      </c>
      <c r="O16" s="28">
        <f t="shared" si="2"/>
        <v>29</v>
      </c>
      <c r="P16" s="1"/>
      <c r="Q16" s="21"/>
      <c r="R16" s="2"/>
      <c r="S16" s="2"/>
    </row>
    <row r="17" spans="1:18" s="4" customFormat="1" ht="8.25" customHeight="1">
      <c r="A17" s="46" t="s">
        <v>29</v>
      </c>
      <c r="B17" s="28">
        <v>0</v>
      </c>
      <c r="C17" s="28">
        <v>0</v>
      </c>
      <c r="D17" s="28" t="s">
        <v>46</v>
      </c>
      <c r="E17" s="28">
        <v>0</v>
      </c>
      <c r="F17" s="28">
        <v>0</v>
      </c>
      <c r="G17" s="29" t="s">
        <v>46</v>
      </c>
      <c r="H17" s="28">
        <v>0</v>
      </c>
      <c r="I17" s="28">
        <v>0</v>
      </c>
      <c r="J17" s="29" t="s">
        <v>46</v>
      </c>
      <c r="K17" s="28">
        <v>0</v>
      </c>
      <c r="L17" s="28">
        <v>0</v>
      </c>
      <c r="M17" s="28">
        <v>0</v>
      </c>
      <c r="N17" s="28">
        <f t="shared" si="1"/>
        <v>0</v>
      </c>
      <c r="O17" s="28">
        <f t="shared" si="2"/>
        <v>0</v>
      </c>
      <c r="P17" s="1"/>
      <c r="Q17" s="1"/>
      <c r="R17" s="2"/>
    </row>
    <row r="18" spans="1:19" s="4" customFormat="1" ht="8.25" customHeight="1">
      <c r="A18" s="46" t="s">
        <v>30</v>
      </c>
      <c r="B18" s="28">
        <v>0</v>
      </c>
      <c r="C18" s="28">
        <v>0</v>
      </c>
      <c r="D18" s="28" t="s">
        <v>46</v>
      </c>
      <c r="E18" s="28">
        <v>0</v>
      </c>
      <c r="F18" s="28">
        <v>0</v>
      </c>
      <c r="G18" s="29" t="s">
        <v>46</v>
      </c>
      <c r="H18" s="28">
        <v>0</v>
      </c>
      <c r="I18" s="28">
        <v>0</v>
      </c>
      <c r="J18" s="29" t="s">
        <v>46</v>
      </c>
      <c r="K18" s="28">
        <v>0</v>
      </c>
      <c r="L18" s="28">
        <v>0</v>
      </c>
      <c r="M18" s="29"/>
      <c r="N18" s="28">
        <f t="shared" si="1"/>
        <v>0</v>
      </c>
      <c r="O18" s="28">
        <f t="shared" si="2"/>
        <v>0</v>
      </c>
      <c r="P18" s="1"/>
      <c r="Q18" s="1"/>
      <c r="R18" s="2"/>
      <c r="S18" s="2"/>
    </row>
    <row r="19" spans="1:19" s="4" customFormat="1" ht="8.25" customHeight="1">
      <c r="A19" s="46" t="s">
        <v>31</v>
      </c>
      <c r="B19" s="28">
        <v>0</v>
      </c>
      <c r="C19" s="28">
        <v>0</v>
      </c>
      <c r="D19" s="28">
        <v>5</v>
      </c>
      <c r="E19" s="28">
        <v>5</v>
      </c>
      <c r="F19" s="28">
        <v>10</v>
      </c>
      <c r="G19" s="29" t="s">
        <v>46</v>
      </c>
      <c r="H19" s="28">
        <v>0</v>
      </c>
      <c r="I19" s="28">
        <v>0</v>
      </c>
      <c r="J19" s="29">
        <v>36</v>
      </c>
      <c r="K19" s="28">
        <v>31</v>
      </c>
      <c r="L19" s="28">
        <v>30</v>
      </c>
      <c r="M19" s="29"/>
      <c r="N19" s="28">
        <f t="shared" si="1"/>
        <v>36</v>
      </c>
      <c r="O19" s="28">
        <f t="shared" si="2"/>
        <v>40</v>
      </c>
      <c r="P19" s="1"/>
      <c r="Q19" s="1"/>
      <c r="R19" s="2"/>
      <c r="S19" s="2"/>
    </row>
    <row r="20" spans="1:19" s="4" customFormat="1" ht="8.25" customHeight="1">
      <c r="A20" s="46" t="s">
        <v>42</v>
      </c>
      <c r="B20" s="28">
        <v>0</v>
      </c>
      <c r="C20" s="28">
        <v>0</v>
      </c>
      <c r="D20" s="28">
        <v>2</v>
      </c>
      <c r="E20" s="28">
        <v>2</v>
      </c>
      <c r="F20" s="28">
        <v>22</v>
      </c>
      <c r="G20" s="28">
        <v>1</v>
      </c>
      <c r="H20" s="28">
        <v>2</v>
      </c>
      <c r="I20" s="28">
        <v>1</v>
      </c>
      <c r="J20" s="28">
        <v>27</v>
      </c>
      <c r="K20" s="29">
        <v>23</v>
      </c>
      <c r="L20" s="29">
        <v>16</v>
      </c>
      <c r="M20" s="28">
        <v>0</v>
      </c>
      <c r="N20" s="28">
        <f t="shared" si="1"/>
        <v>27</v>
      </c>
      <c r="O20" s="28">
        <f t="shared" si="2"/>
        <v>39</v>
      </c>
      <c r="P20" s="1"/>
      <c r="Q20" s="1"/>
      <c r="R20" s="2"/>
      <c r="S20" s="2"/>
    </row>
    <row r="21" spans="1:30" ht="8.25" customHeight="1">
      <c r="A21" s="45" t="s">
        <v>43</v>
      </c>
      <c r="B21" s="27">
        <v>1</v>
      </c>
      <c r="C21" s="27">
        <v>1</v>
      </c>
      <c r="D21" s="27">
        <v>23</v>
      </c>
      <c r="E21" s="27">
        <v>23</v>
      </c>
      <c r="F21" s="27">
        <v>297</v>
      </c>
      <c r="G21" s="27" t="s">
        <v>46</v>
      </c>
      <c r="H21" s="27">
        <v>0</v>
      </c>
      <c r="I21" s="27">
        <v>0</v>
      </c>
      <c r="J21" s="27">
        <v>104</v>
      </c>
      <c r="K21" s="30">
        <v>80</v>
      </c>
      <c r="L21" s="30">
        <v>121</v>
      </c>
      <c r="M21" s="27">
        <v>0</v>
      </c>
      <c r="N21" s="27">
        <f t="shared" si="1"/>
        <v>104</v>
      </c>
      <c r="O21" s="27">
        <f t="shared" si="2"/>
        <v>419</v>
      </c>
      <c r="P21" s="1"/>
      <c r="Q21" s="1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s="3" customFormat="1" ht="8.25" customHeight="1">
      <c r="A22" s="47" t="s">
        <v>44</v>
      </c>
      <c r="B22" s="33">
        <f aca="true" t="shared" si="3" ref="B22:M22">SUM(B13:B21)</f>
        <v>1</v>
      </c>
      <c r="C22" s="31">
        <f t="shared" si="3"/>
        <v>1</v>
      </c>
      <c r="D22" s="27">
        <f t="shared" si="3"/>
        <v>101</v>
      </c>
      <c r="E22" s="31">
        <f t="shared" si="3"/>
        <v>101</v>
      </c>
      <c r="F22" s="31">
        <f t="shared" si="3"/>
        <v>547</v>
      </c>
      <c r="G22" s="27">
        <f t="shared" si="3"/>
        <v>6</v>
      </c>
      <c r="H22" s="31">
        <f t="shared" si="3"/>
        <v>5</v>
      </c>
      <c r="I22" s="31">
        <f t="shared" si="3"/>
        <v>6</v>
      </c>
      <c r="J22" s="27">
        <f t="shared" si="3"/>
        <v>359</v>
      </c>
      <c r="K22" s="31">
        <f t="shared" si="3"/>
        <v>252</v>
      </c>
      <c r="L22" s="31">
        <f t="shared" si="3"/>
        <v>254</v>
      </c>
      <c r="M22" s="27">
        <f t="shared" si="3"/>
        <v>0</v>
      </c>
      <c r="N22" s="31">
        <f t="shared" si="1"/>
        <v>359</v>
      </c>
      <c r="O22" s="31">
        <f t="shared" si="2"/>
        <v>808</v>
      </c>
      <c r="P22" s="1"/>
      <c r="Q22" s="1"/>
      <c r="R22" s="2"/>
      <c r="S22" s="2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s="3" customFormat="1" ht="8.25" customHeight="1">
      <c r="A23" s="47"/>
      <c r="B23" s="33"/>
      <c r="C23" s="31"/>
      <c r="D23" s="27"/>
      <c r="E23" s="31"/>
      <c r="F23" s="31"/>
      <c r="G23" s="27"/>
      <c r="H23" s="31"/>
      <c r="I23" s="31"/>
      <c r="J23" s="27"/>
      <c r="K23" s="31"/>
      <c r="L23" s="31"/>
      <c r="M23" s="27"/>
      <c r="N23" s="31"/>
      <c r="O23" s="31"/>
      <c r="P23" s="1"/>
      <c r="Q23" s="1"/>
      <c r="R23" s="2"/>
      <c r="S23" s="2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8.25" customHeight="1">
      <c r="A24" s="45" t="s">
        <v>2</v>
      </c>
      <c r="B24" s="27">
        <f aca="true" t="shared" si="4" ref="B24:M24">SUM(B25:B33)</f>
        <v>1</v>
      </c>
      <c r="C24" s="27">
        <f t="shared" si="4"/>
        <v>1</v>
      </c>
      <c r="D24" s="27">
        <f t="shared" si="4"/>
        <v>0</v>
      </c>
      <c r="E24" s="27">
        <f t="shared" si="4"/>
        <v>59</v>
      </c>
      <c r="F24" s="27">
        <f t="shared" si="4"/>
        <v>94</v>
      </c>
      <c r="G24" s="27">
        <f t="shared" si="4"/>
        <v>0</v>
      </c>
      <c r="H24" s="27">
        <f t="shared" si="4"/>
        <v>1</v>
      </c>
      <c r="I24" s="27">
        <f t="shared" si="4"/>
        <v>5</v>
      </c>
      <c r="J24" s="27">
        <f t="shared" si="4"/>
        <v>0</v>
      </c>
      <c r="K24" s="27">
        <f t="shared" si="4"/>
        <v>1762</v>
      </c>
      <c r="L24" s="27">
        <f t="shared" si="4"/>
        <v>870</v>
      </c>
      <c r="M24" s="27">
        <f t="shared" si="4"/>
        <v>0</v>
      </c>
      <c r="N24" s="27">
        <f t="shared" si="1"/>
        <v>1823</v>
      </c>
      <c r="O24" s="27">
        <f t="shared" si="2"/>
        <v>970</v>
      </c>
      <c r="P24" s="1"/>
      <c r="Q24" s="1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19" s="4" customFormat="1" ht="8.25" customHeight="1">
      <c r="A25" s="48" t="s">
        <v>32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f t="shared" si="1"/>
        <v>0</v>
      </c>
      <c r="O25" s="28">
        <f t="shared" si="2"/>
        <v>0</v>
      </c>
      <c r="P25" s="1"/>
      <c r="Q25" s="1"/>
      <c r="R25" s="2"/>
      <c r="S25" s="2"/>
    </row>
    <row r="26" spans="1:19" s="4" customFormat="1" ht="8.25" customHeight="1">
      <c r="A26" s="48" t="s">
        <v>33</v>
      </c>
      <c r="B26" s="28">
        <v>0</v>
      </c>
      <c r="C26" s="28">
        <v>0</v>
      </c>
      <c r="D26" s="28"/>
      <c r="E26" s="28">
        <v>0</v>
      </c>
      <c r="F26" s="28">
        <v>0</v>
      </c>
      <c r="G26" s="29"/>
      <c r="H26" s="28">
        <v>0</v>
      </c>
      <c r="I26" s="28">
        <v>0</v>
      </c>
      <c r="J26" s="29"/>
      <c r="K26" s="29">
        <v>91</v>
      </c>
      <c r="L26" s="29">
        <v>48</v>
      </c>
      <c r="M26" s="29"/>
      <c r="N26" s="28">
        <f t="shared" si="1"/>
        <v>91</v>
      </c>
      <c r="O26" s="28">
        <f t="shared" si="2"/>
        <v>48</v>
      </c>
      <c r="P26" s="1"/>
      <c r="Q26" s="1"/>
      <c r="R26" s="2"/>
      <c r="S26" s="2"/>
    </row>
    <row r="27" spans="1:19" s="4" customFormat="1" ht="8.25" customHeight="1">
      <c r="A27" s="48" t="s">
        <v>34</v>
      </c>
      <c r="B27" s="28">
        <v>0</v>
      </c>
      <c r="C27" s="28">
        <v>0</v>
      </c>
      <c r="D27" s="28"/>
      <c r="E27" s="28">
        <v>0</v>
      </c>
      <c r="F27" s="28">
        <v>0</v>
      </c>
      <c r="G27" s="29"/>
      <c r="H27" s="28">
        <v>0</v>
      </c>
      <c r="I27" s="28">
        <v>0</v>
      </c>
      <c r="J27" s="29"/>
      <c r="K27" s="29">
        <v>16</v>
      </c>
      <c r="L27" s="29">
        <v>12</v>
      </c>
      <c r="M27" s="29"/>
      <c r="N27" s="28">
        <f t="shared" si="1"/>
        <v>16</v>
      </c>
      <c r="O27" s="28">
        <f t="shared" si="2"/>
        <v>12</v>
      </c>
      <c r="P27" s="1"/>
      <c r="Q27" s="1"/>
      <c r="R27" s="2"/>
      <c r="S27" s="2"/>
    </row>
    <row r="28" spans="1:19" s="4" customFormat="1" ht="8.25" customHeight="1">
      <c r="A28" s="48" t="s">
        <v>35</v>
      </c>
      <c r="B28" s="28">
        <v>0</v>
      </c>
      <c r="C28" s="28">
        <v>0</v>
      </c>
      <c r="D28" s="28"/>
      <c r="E28" s="28">
        <v>0</v>
      </c>
      <c r="F28" s="28">
        <v>0</v>
      </c>
      <c r="G28" s="29"/>
      <c r="H28" s="28">
        <v>0</v>
      </c>
      <c r="I28" s="28">
        <v>0</v>
      </c>
      <c r="J28" s="29"/>
      <c r="K28" s="29">
        <v>30</v>
      </c>
      <c r="L28" s="29">
        <v>22</v>
      </c>
      <c r="M28" s="29"/>
      <c r="N28" s="28">
        <f t="shared" si="1"/>
        <v>30</v>
      </c>
      <c r="O28" s="28">
        <f t="shared" si="2"/>
        <v>22</v>
      </c>
      <c r="P28" s="1"/>
      <c r="Q28" s="1"/>
      <c r="R28" s="2"/>
      <c r="S28" s="2"/>
    </row>
    <row r="29" spans="1:19" s="4" customFormat="1" ht="8.25" customHeight="1">
      <c r="A29" s="48" t="s">
        <v>36</v>
      </c>
      <c r="B29" s="28">
        <v>0</v>
      </c>
      <c r="C29" s="28">
        <v>0</v>
      </c>
      <c r="D29" s="28"/>
      <c r="E29" s="28">
        <v>0</v>
      </c>
      <c r="F29" s="28">
        <v>0</v>
      </c>
      <c r="G29" s="29"/>
      <c r="H29" s="28">
        <v>0</v>
      </c>
      <c r="I29" s="28">
        <v>0</v>
      </c>
      <c r="J29" s="29"/>
      <c r="K29" s="29">
        <v>34</v>
      </c>
      <c r="L29" s="29">
        <v>24</v>
      </c>
      <c r="M29" s="29"/>
      <c r="N29" s="28">
        <f t="shared" si="1"/>
        <v>34</v>
      </c>
      <c r="O29" s="28">
        <f t="shared" si="2"/>
        <v>24</v>
      </c>
      <c r="P29" s="1"/>
      <c r="Q29" s="1"/>
      <c r="R29" s="2"/>
      <c r="S29" s="2"/>
    </row>
    <row r="30" spans="1:19" s="4" customFormat="1" ht="8.25" customHeight="1">
      <c r="A30" s="48" t="s">
        <v>37</v>
      </c>
      <c r="B30" s="28">
        <v>0</v>
      </c>
      <c r="C30" s="28">
        <v>0</v>
      </c>
      <c r="D30" s="28"/>
      <c r="E30" s="28">
        <v>0</v>
      </c>
      <c r="F30" s="28">
        <v>0</v>
      </c>
      <c r="G30" s="29"/>
      <c r="H30" s="28">
        <v>1</v>
      </c>
      <c r="I30" s="28">
        <v>5</v>
      </c>
      <c r="J30" s="29"/>
      <c r="K30" s="29">
        <v>358</v>
      </c>
      <c r="L30" s="29">
        <v>148</v>
      </c>
      <c r="M30" s="29"/>
      <c r="N30" s="28">
        <f t="shared" si="1"/>
        <v>359</v>
      </c>
      <c r="O30" s="28">
        <f t="shared" si="2"/>
        <v>153</v>
      </c>
      <c r="P30" s="1"/>
      <c r="Q30" s="1"/>
      <c r="R30" s="2"/>
      <c r="S30" s="2"/>
    </row>
    <row r="31" spans="1:19" s="4" customFormat="1" ht="8.25" customHeight="1">
      <c r="A31" s="48" t="s">
        <v>38</v>
      </c>
      <c r="B31" s="32">
        <v>1</v>
      </c>
      <c r="C31" s="32">
        <v>1</v>
      </c>
      <c r="D31" s="28"/>
      <c r="E31" s="28">
        <v>46</v>
      </c>
      <c r="F31" s="28">
        <v>68</v>
      </c>
      <c r="G31" s="29"/>
      <c r="H31" s="28">
        <v>0</v>
      </c>
      <c r="I31" s="28">
        <v>0</v>
      </c>
      <c r="J31" s="29"/>
      <c r="K31" s="29">
        <v>380</v>
      </c>
      <c r="L31" s="29">
        <v>163</v>
      </c>
      <c r="M31" s="29"/>
      <c r="N31" s="28">
        <f t="shared" si="1"/>
        <v>427</v>
      </c>
      <c r="O31" s="28">
        <f t="shared" si="2"/>
        <v>232</v>
      </c>
      <c r="P31" s="1"/>
      <c r="Q31" s="1"/>
      <c r="R31" s="2"/>
      <c r="S31" s="2"/>
    </row>
    <row r="32" spans="1:19" s="4" customFormat="1" ht="8.25" customHeight="1">
      <c r="A32" s="48" t="s">
        <v>39</v>
      </c>
      <c r="B32" s="28">
        <v>0</v>
      </c>
      <c r="C32" s="28">
        <v>0</v>
      </c>
      <c r="D32" s="28"/>
      <c r="E32" s="28">
        <v>10</v>
      </c>
      <c r="F32" s="28">
        <v>22</v>
      </c>
      <c r="G32" s="29"/>
      <c r="H32" s="28">
        <v>0</v>
      </c>
      <c r="I32" s="28">
        <v>0</v>
      </c>
      <c r="J32" s="29"/>
      <c r="K32" s="29">
        <v>389</v>
      </c>
      <c r="L32" s="29">
        <v>194</v>
      </c>
      <c r="M32" s="29"/>
      <c r="N32" s="28">
        <f t="shared" si="1"/>
        <v>399</v>
      </c>
      <c r="O32" s="28">
        <f t="shared" si="2"/>
        <v>216</v>
      </c>
      <c r="P32" s="1"/>
      <c r="Q32" s="1"/>
      <c r="R32" s="2"/>
      <c r="S32" s="2"/>
    </row>
    <row r="33" spans="1:19" s="4" customFormat="1" ht="8.25" customHeight="1">
      <c r="A33" s="48" t="s">
        <v>40</v>
      </c>
      <c r="B33" s="28">
        <v>0</v>
      </c>
      <c r="C33" s="28">
        <v>0</v>
      </c>
      <c r="D33" s="28"/>
      <c r="E33" s="28">
        <v>3</v>
      </c>
      <c r="F33" s="28">
        <v>4</v>
      </c>
      <c r="G33" s="29"/>
      <c r="H33" s="28">
        <v>0</v>
      </c>
      <c r="I33" s="28">
        <v>0</v>
      </c>
      <c r="J33" s="29"/>
      <c r="K33" s="29">
        <v>464</v>
      </c>
      <c r="L33" s="29">
        <v>259</v>
      </c>
      <c r="M33" s="29"/>
      <c r="N33" s="28">
        <f t="shared" si="1"/>
        <v>467</v>
      </c>
      <c r="O33" s="28">
        <f t="shared" si="2"/>
        <v>263</v>
      </c>
      <c r="P33" s="1"/>
      <c r="Q33" s="1"/>
      <c r="R33" s="2"/>
      <c r="S33" s="2"/>
    </row>
    <row r="34" spans="1:30" ht="8.25" customHeight="1">
      <c r="A34" s="45" t="s">
        <v>3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30"/>
      <c r="H34" s="27">
        <v>4</v>
      </c>
      <c r="I34" s="27">
        <v>6</v>
      </c>
      <c r="J34" s="30"/>
      <c r="K34" s="30">
        <v>686</v>
      </c>
      <c r="L34" s="30">
        <v>336</v>
      </c>
      <c r="M34" s="30"/>
      <c r="N34" s="27">
        <f t="shared" si="1"/>
        <v>690</v>
      </c>
      <c r="O34" s="27">
        <f t="shared" si="2"/>
        <v>342</v>
      </c>
      <c r="P34" s="1"/>
      <c r="Q34" s="1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s="3" customFormat="1" ht="8.25" customHeight="1">
      <c r="A35" s="47" t="s">
        <v>4</v>
      </c>
      <c r="B35" s="31">
        <f aca="true" t="shared" si="5" ref="B35:M35">SUM(B25:B34)</f>
        <v>1</v>
      </c>
      <c r="C35" s="31">
        <f t="shared" si="5"/>
        <v>1</v>
      </c>
      <c r="D35" s="27">
        <f t="shared" si="5"/>
        <v>0</v>
      </c>
      <c r="E35" s="31">
        <f t="shared" si="5"/>
        <v>59</v>
      </c>
      <c r="F35" s="31">
        <f t="shared" si="5"/>
        <v>94</v>
      </c>
      <c r="G35" s="27">
        <f t="shared" si="5"/>
        <v>0</v>
      </c>
      <c r="H35" s="31">
        <f t="shared" si="5"/>
        <v>5</v>
      </c>
      <c r="I35" s="31">
        <f t="shared" si="5"/>
        <v>11</v>
      </c>
      <c r="J35" s="27">
        <f t="shared" si="5"/>
        <v>0</v>
      </c>
      <c r="K35" s="31">
        <f t="shared" si="5"/>
        <v>2448</v>
      </c>
      <c r="L35" s="31">
        <f t="shared" si="5"/>
        <v>1206</v>
      </c>
      <c r="M35" s="27">
        <f t="shared" si="5"/>
        <v>0</v>
      </c>
      <c r="N35" s="31">
        <f t="shared" si="1"/>
        <v>2513</v>
      </c>
      <c r="O35" s="31">
        <f t="shared" si="2"/>
        <v>1312</v>
      </c>
      <c r="P35" s="1"/>
      <c r="Q35" s="1"/>
      <c r="R35" s="2"/>
      <c r="S35" s="2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s="3" customFormat="1" ht="8.25" customHeight="1">
      <c r="A36" s="47"/>
      <c r="B36" s="31"/>
      <c r="C36" s="31"/>
      <c r="D36" s="27"/>
      <c r="E36" s="31"/>
      <c r="F36" s="31"/>
      <c r="G36" s="27"/>
      <c r="H36" s="31"/>
      <c r="I36" s="31"/>
      <c r="J36" s="27"/>
      <c r="K36" s="31"/>
      <c r="L36" s="31"/>
      <c r="M36" s="27"/>
      <c r="N36" s="31"/>
      <c r="O36" s="31"/>
      <c r="P36" s="1"/>
      <c r="Q36" s="1"/>
      <c r="R36" s="2"/>
      <c r="S36" s="2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s="3" customFormat="1" ht="16.5" customHeight="1">
      <c r="A37" s="50" t="s">
        <v>45</v>
      </c>
      <c r="B37" s="31">
        <v>0</v>
      </c>
      <c r="C37" s="31">
        <v>0</v>
      </c>
      <c r="D37" s="27"/>
      <c r="E37" s="31">
        <v>2</v>
      </c>
      <c r="F37" s="31">
        <v>6</v>
      </c>
      <c r="G37" s="30"/>
      <c r="H37" s="31">
        <v>1</v>
      </c>
      <c r="I37" s="31">
        <v>2</v>
      </c>
      <c r="J37" s="30"/>
      <c r="K37" s="33">
        <v>41</v>
      </c>
      <c r="L37" s="33">
        <v>37</v>
      </c>
      <c r="M37" s="30"/>
      <c r="N37" s="31">
        <f t="shared" si="1"/>
        <v>44</v>
      </c>
      <c r="O37" s="31">
        <f t="shared" si="2"/>
        <v>45</v>
      </c>
      <c r="P37" s="1"/>
      <c r="Q37" s="1"/>
      <c r="R37" s="2"/>
      <c r="S37" s="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</row>
    <row r="38" spans="1:30" s="3" customFormat="1" ht="8.25" customHeight="1">
      <c r="A38" s="47"/>
      <c r="B38" s="31"/>
      <c r="C38" s="31"/>
      <c r="D38" s="27"/>
      <c r="E38" s="31"/>
      <c r="F38" s="31"/>
      <c r="G38" s="30"/>
      <c r="H38" s="31"/>
      <c r="I38" s="31"/>
      <c r="J38" s="30"/>
      <c r="K38" s="33"/>
      <c r="L38" s="33"/>
      <c r="M38" s="30"/>
      <c r="N38" s="31"/>
      <c r="O38" s="31"/>
      <c r="P38" s="1"/>
      <c r="Q38" s="1"/>
      <c r="R38" s="2"/>
      <c r="S38" s="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</row>
    <row r="39" spans="1:30" s="3" customFormat="1" ht="8.25" customHeight="1">
      <c r="A39" s="47" t="s">
        <v>50</v>
      </c>
      <c r="B39" s="31">
        <f aca="true" t="shared" si="6" ref="B39:M39">SUM(B22+B35+B37)</f>
        <v>2</v>
      </c>
      <c r="C39" s="31">
        <f t="shared" si="6"/>
        <v>2</v>
      </c>
      <c r="D39" s="27">
        <f t="shared" si="6"/>
        <v>101</v>
      </c>
      <c r="E39" s="31">
        <f t="shared" si="6"/>
        <v>162</v>
      </c>
      <c r="F39" s="31">
        <f t="shared" si="6"/>
        <v>647</v>
      </c>
      <c r="G39" s="27">
        <f t="shared" si="6"/>
        <v>6</v>
      </c>
      <c r="H39" s="31">
        <f t="shared" si="6"/>
        <v>11</v>
      </c>
      <c r="I39" s="31">
        <f t="shared" si="6"/>
        <v>19</v>
      </c>
      <c r="J39" s="27">
        <f t="shared" si="6"/>
        <v>359</v>
      </c>
      <c r="K39" s="31">
        <f t="shared" si="6"/>
        <v>2741</v>
      </c>
      <c r="L39" s="31">
        <f t="shared" si="6"/>
        <v>1497</v>
      </c>
      <c r="M39" s="27">
        <f t="shared" si="6"/>
        <v>0</v>
      </c>
      <c r="N39" s="31">
        <f t="shared" si="1"/>
        <v>2916</v>
      </c>
      <c r="O39" s="31">
        <f t="shared" si="2"/>
        <v>2165</v>
      </c>
      <c r="P39" s="1"/>
      <c r="Q39" s="1"/>
      <c r="R39" s="2"/>
      <c r="S39" s="2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s="3" customFormat="1" ht="8.25" customHeight="1">
      <c r="A40" s="47"/>
      <c r="B40" s="31"/>
      <c r="C40" s="31"/>
      <c r="D40" s="27"/>
      <c r="E40" s="31"/>
      <c r="F40" s="31"/>
      <c r="G40" s="27"/>
      <c r="H40" s="31"/>
      <c r="I40" s="31"/>
      <c r="J40" s="27"/>
      <c r="K40" s="31"/>
      <c r="L40" s="31"/>
      <c r="M40" s="27"/>
      <c r="N40" s="31"/>
      <c r="O40" s="31"/>
      <c r="P40" s="1"/>
      <c r="Q40" s="1"/>
      <c r="R40" s="2"/>
      <c r="S40" s="2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ht="8.25" customHeight="1">
      <c r="A41" s="47" t="s">
        <v>51</v>
      </c>
      <c r="B41" s="31">
        <v>41</v>
      </c>
      <c r="C41" s="31">
        <v>18</v>
      </c>
      <c r="D41" s="31"/>
      <c r="E41" s="31">
        <v>256</v>
      </c>
      <c r="F41" s="31">
        <v>247</v>
      </c>
      <c r="G41" s="33"/>
      <c r="H41" s="31">
        <v>10</v>
      </c>
      <c r="I41" s="31">
        <v>6</v>
      </c>
      <c r="J41" s="33"/>
      <c r="K41" s="33">
        <v>5057</v>
      </c>
      <c r="L41" s="33">
        <v>1836</v>
      </c>
      <c r="M41" s="33"/>
      <c r="N41" s="31">
        <f t="shared" si="1"/>
        <v>5364</v>
      </c>
      <c r="O41" s="31">
        <f t="shared" si="2"/>
        <v>2107</v>
      </c>
      <c r="P41" s="1"/>
      <c r="Q41" s="1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ht="8.25" customHeight="1">
      <c r="A42" s="47"/>
      <c r="B42" s="31"/>
      <c r="C42" s="31"/>
      <c r="D42" s="31"/>
      <c r="E42" s="31"/>
      <c r="F42" s="31"/>
      <c r="G42" s="33"/>
      <c r="H42" s="31"/>
      <c r="I42" s="31"/>
      <c r="J42" s="33"/>
      <c r="K42" s="33"/>
      <c r="L42" s="33"/>
      <c r="M42" s="33"/>
      <c r="N42" s="31"/>
      <c r="O42" s="31"/>
      <c r="P42" s="1"/>
      <c r="Q42" s="1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ht="8.25" customHeight="1">
      <c r="A43" s="47" t="s">
        <v>49</v>
      </c>
      <c r="B43" s="31">
        <v>15</v>
      </c>
      <c r="C43" s="31">
        <v>9</v>
      </c>
      <c r="D43" s="31"/>
      <c r="E43" s="31">
        <v>36</v>
      </c>
      <c r="F43" s="31">
        <v>59</v>
      </c>
      <c r="G43" s="33"/>
      <c r="H43" s="31">
        <v>7</v>
      </c>
      <c r="I43" s="31">
        <v>18</v>
      </c>
      <c r="J43" s="33"/>
      <c r="K43" s="33">
        <v>978</v>
      </c>
      <c r="L43" s="33">
        <v>477</v>
      </c>
      <c r="M43" s="33"/>
      <c r="N43" s="31">
        <f t="shared" si="1"/>
        <v>1036</v>
      </c>
      <c r="O43" s="31">
        <f t="shared" si="2"/>
        <v>563</v>
      </c>
      <c r="P43" s="1"/>
      <c r="Q43" s="1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19" s="4" customFormat="1" ht="8.25" customHeight="1">
      <c r="A44" s="48" t="s">
        <v>48</v>
      </c>
      <c r="B44" s="28">
        <v>0</v>
      </c>
      <c r="C44" s="28">
        <v>0</v>
      </c>
      <c r="D44" s="28">
        <v>0</v>
      </c>
      <c r="E44" s="28">
        <v>0</v>
      </c>
      <c r="F44" s="28">
        <v>0</v>
      </c>
      <c r="G44" s="29"/>
      <c r="H44" s="28">
        <v>0</v>
      </c>
      <c r="I44" s="28">
        <v>0</v>
      </c>
      <c r="J44" s="29"/>
      <c r="K44" s="29">
        <v>52</v>
      </c>
      <c r="L44" s="29">
        <v>19</v>
      </c>
      <c r="M44" s="29"/>
      <c r="N44" s="28">
        <f t="shared" si="1"/>
        <v>52</v>
      </c>
      <c r="O44" s="28">
        <f t="shared" si="2"/>
        <v>19</v>
      </c>
      <c r="P44" s="1"/>
      <c r="Q44" s="1"/>
      <c r="R44" s="2"/>
      <c r="S44" s="2"/>
    </row>
    <row r="45" spans="1:19" s="4" customFormat="1" ht="8.25" customHeight="1">
      <c r="A45" s="48"/>
      <c r="B45" s="28"/>
      <c r="C45" s="28"/>
      <c r="D45" s="28"/>
      <c r="E45" s="28"/>
      <c r="F45" s="28"/>
      <c r="G45" s="29"/>
      <c r="H45" s="28"/>
      <c r="I45" s="28"/>
      <c r="J45" s="29"/>
      <c r="K45" s="29"/>
      <c r="L45" s="29"/>
      <c r="M45" s="29"/>
      <c r="N45" s="28"/>
      <c r="O45" s="28"/>
      <c r="P45" s="1"/>
      <c r="Q45" s="1"/>
      <c r="R45" s="2"/>
      <c r="S45" s="2"/>
    </row>
    <row r="46" spans="1:19" s="4" customFormat="1" ht="8.25" customHeight="1">
      <c r="A46" s="48"/>
      <c r="B46" s="28"/>
      <c r="C46" s="28"/>
      <c r="D46" s="28"/>
      <c r="E46" s="28"/>
      <c r="F46" s="28"/>
      <c r="G46" s="29"/>
      <c r="H46" s="28"/>
      <c r="I46" s="28"/>
      <c r="J46" s="29"/>
      <c r="K46" s="29"/>
      <c r="L46" s="29"/>
      <c r="M46" s="29"/>
      <c r="N46" s="28"/>
      <c r="O46" s="28"/>
      <c r="P46" s="1"/>
      <c r="Q46" s="1"/>
      <c r="R46" s="2"/>
      <c r="S46" s="2"/>
    </row>
    <row r="47" spans="1:30" s="3" customFormat="1" ht="8.25" customHeight="1">
      <c r="A47" s="47" t="s">
        <v>52</v>
      </c>
      <c r="B47" s="31">
        <f aca="true" t="shared" si="7" ref="B47:M47">SUM(B39:B43)</f>
        <v>58</v>
      </c>
      <c r="C47" s="31">
        <f t="shared" si="7"/>
        <v>29</v>
      </c>
      <c r="D47" s="27">
        <f t="shared" si="7"/>
        <v>101</v>
      </c>
      <c r="E47" s="31">
        <f t="shared" si="7"/>
        <v>454</v>
      </c>
      <c r="F47" s="31">
        <f t="shared" si="7"/>
        <v>953</v>
      </c>
      <c r="G47" s="27">
        <f t="shared" si="7"/>
        <v>6</v>
      </c>
      <c r="H47" s="31">
        <f t="shared" si="7"/>
        <v>28</v>
      </c>
      <c r="I47" s="31">
        <f t="shared" si="7"/>
        <v>43</v>
      </c>
      <c r="J47" s="27">
        <f t="shared" si="7"/>
        <v>359</v>
      </c>
      <c r="K47" s="31">
        <f t="shared" si="7"/>
        <v>8776</v>
      </c>
      <c r="L47" s="31">
        <f t="shared" si="7"/>
        <v>3810</v>
      </c>
      <c r="M47" s="27">
        <f t="shared" si="7"/>
        <v>0</v>
      </c>
      <c r="N47" s="31">
        <f t="shared" si="1"/>
        <v>9316</v>
      </c>
      <c r="O47" s="31">
        <f t="shared" si="2"/>
        <v>4835</v>
      </c>
      <c r="P47" s="1"/>
      <c r="Q47" s="1"/>
      <c r="R47" s="2"/>
      <c r="S47" s="2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15" ht="9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</sheetData>
  <mergeCells count="16">
    <mergeCell ref="F7:F8"/>
    <mergeCell ref="A10:O10"/>
    <mergeCell ref="N5:O6"/>
    <mergeCell ref="B6:C6"/>
    <mergeCell ref="H6:I6"/>
    <mergeCell ref="A5:A8"/>
    <mergeCell ref="B5:L5"/>
    <mergeCell ref="B7:B8"/>
    <mergeCell ref="C7:C8"/>
    <mergeCell ref="E7:E8"/>
    <mergeCell ref="L7:L8"/>
    <mergeCell ref="N7:N8"/>
    <mergeCell ref="O7:O8"/>
    <mergeCell ref="H7:H8"/>
    <mergeCell ref="K7:K8"/>
    <mergeCell ref="I7:I8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&amp;C233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1">
      <selection activeCell="A51" sqref="A51"/>
    </sheetView>
  </sheetViews>
  <sheetFormatPr defaultColWidth="9.140625" defaultRowHeight="12.75"/>
  <cols>
    <col min="1" max="1" width="14.57421875" style="2" customWidth="1"/>
    <col min="2" max="2" width="5.57421875" style="2" customWidth="1"/>
    <col min="3" max="3" width="6.421875" style="2" customWidth="1"/>
    <col min="4" max="4" width="0.2890625" style="2" customWidth="1"/>
    <col min="5" max="5" width="5.7109375" style="2" customWidth="1"/>
    <col min="6" max="6" width="6.421875" style="2" customWidth="1"/>
    <col min="7" max="7" width="0.2890625" style="2" customWidth="1"/>
    <col min="8" max="8" width="5.8515625" style="2" customWidth="1"/>
    <col min="9" max="9" width="6.421875" style="2" customWidth="1"/>
    <col min="10" max="10" width="0.2890625" style="2" customWidth="1"/>
    <col min="11" max="11" width="5.8515625" style="2" customWidth="1"/>
    <col min="12" max="12" width="6.421875" style="2" customWidth="1"/>
    <col min="13" max="13" width="0.42578125" style="2" customWidth="1"/>
    <col min="14" max="14" width="6.28125" style="2" customWidth="1"/>
    <col min="15" max="15" width="6.8515625" style="2" customWidth="1"/>
    <col min="16" max="16" width="6.00390625" style="2" customWidth="1"/>
    <col min="17" max="17" width="5.8515625" style="2" customWidth="1"/>
    <col min="18" max="18" width="4.421875" style="2" customWidth="1"/>
    <col min="19" max="19" width="4.8515625" style="2" customWidth="1"/>
    <col min="20" max="20" width="10.00390625" style="2" customWidth="1"/>
    <col min="21" max="22" width="9.140625" style="2" customWidth="1"/>
    <col min="23" max="23" width="1.28515625" style="2" customWidth="1"/>
    <col min="24" max="25" width="9.140625" style="2" customWidth="1"/>
    <col min="26" max="26" width="1.421875" style="2" customWidth="1"/>
    <col min="27" max="28" width="9.140625" style="2" customWidth="1"/>
    <col min="29" max="29" width="1.28515625" style="2" customWidth="1"/>
    <col min="30" max="31" width="9.140625" style="2" customWidth="1"/>
    <col min="32" max="32" width="1.7109375" style="2" customWidth="1"/>
    <col min="33" max="34" width="9.140625" style="2" customWidth="1"/>
    <col min="35" max="35" width="1.57421875" style="2" customWidth="1"/>
    <col min="36" max="37" width="9.140625" style="2" customWidth="1"/>
    <col min="38" max="38" width="1.57421875" style="2" customWidth="1"/>
    <col min="39" max="39" width="9.140625" style="2" customWidth="1"/>
    <col min="40" max="40" width="9.421875" style="2" customWidth="1"/>
    <col min="41" max="41" width="1.421875" style="2" customWidth="1"/>
    <col min="42" max="43" width="9.140625" style="2" customWidth="1"/>
    <col min="44" max="44" width="1.8515625" style="2" customWidth="1"/>
    <col min="45" max="46" width="9.140625" style="2" customWidth="1"/>
    <col min="47" max="47" width="1.28515625" style="2" customWidth="1"/>
    <col min="48" max="16384" width="9.140625" style="2" customWidth="1"/>
  </cols>
  <sheetData>
    <row r="2" spans="1:15" s="8" customFormat="1" ht="12">
      <c r="A2" s="36" t="s">
        <v>62</v>
      </c>
      <c r="B2" s="39"/>
      <c r="C2" s="39"/>
      <c r="D2" s="40"/>
      <c r="E2" s="39"/>
      <c r="F2" s="39"/>
      <c r="G2" s="40"/>
      <c r="H2" s="39"/>
      <c r="I2" s="39"/>
      <c r="J2" s="40"/>
      <c r="K2" s="39"/>
      <c r="L2" s="39"/>
      <c r="M2" s="40"/>
      <c r="N2" s="39"/>
      <c r="O2" s="41"/>
    </row>
    <row r="3" spans="1:15" s="8" customFormat="1" ht="12">
      <c r="A3" s="42" t="s">
        <v>63</v>
      </c>
      <c r="B3" s="39"/>
      <c r="C3" s="39"/>
      <c r="D3" s="40"/>
      <c r="E3" s="39"/>
      <c r="F3" s="39"/>
      <c r="G3" s="40"/>
      <c r="H3" s="39"/>
      <c r="I3" s="39"/>
      <c r="J3" s="40"/>
      <c r="K3" s="39"/>
      <c r="L3" s="39"/>
      <c r="M3" s="40"/>
      <c r="N3" s="43"/>
      <c r="O3" s="43"/>
    </row>
    <row r="4" spans="1:15" ht="9" customHeight="1">
      <c r="A4" s="9"/>
      <c r="B4" s="10"/>
      <c r="C4" s="10"/>
      <c r="D4" s="10"/>
      <c r="E4" s="10"/>
      <c r="F4" s="11"/>
      <c r="G4" s="11"/>
      <c r="H4" s="11"/>
      <c r="I4" s="10"/>
      <c r="J4" s="10"/>
      <c r="K4" s="10"/>
      <c r="L4" s="10"/>
      <c r="M4" s="10"/>
      <c r="N4" s="10"/>
      <c r="O4" s="10"/>
    </row>
    <row r="5" spans="1:20" ht="18" customHeight="1">
      <c r="A5" s="61" t="s">
        <v>1</v>
      </c>
      <c r="B5" s="60" t="s">
        <v>60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12"/>
      <c r="N5" s="58" t="s">
        <v>61</v>
      </c>
      <c r="O5" s="58"/>
      <c r="T5" s="5"/>
    </row>
    <row r="6" spans="1:15" ht="15.75" customHeight="1">
      <c r="A6" s="62"/>
      <c r="B6" s="60" t="s">
        <v>21</v>
      </c>
      <c r="C6" s="60"/>
      <c r="D6" s="13"/>
      <c r="E6" s="14" t="s">
        <v>22</v>
      </c>
      <c r="F6" s="15"/>
      <c r="G6" s="16"/>
      <c r="H6" s="60" t="s">
        <v>23</v>
      </c>
      <c r="I6" s="60"/>
      <c r="J6" s="13"/>
      <c r="K6" s="14" t="s">
        <v>24</v>
      </c>
      <c r="L6" s="15"/>
      <c r="M6" s="17"/>
      <c r="N6" s="59"/>
      <c r="O6" s="59"/>
    </row>
    <row r="7" spans="1:15" ht="11.25" customHeight="1">
      <c r="A7" s="62"/>
      <c r="B7" s="55" t="s">
        <v>64</v>
      </c>
      <c r="C7" s="55" t="s">
        <v>25</v>
      </c>
      <c r="D7" s="18"/>
      <c r="E7" s="55" t="s">
        <v>64</v>
      </c>
      <c r="F7" s="55" t="s">
        <v>25</v>
      </c>
      <c r="G7" s="19"/>
      <c r="H7" s="55" t="s">
        <v>64</v>
      </c>
      <c r="I7" s="55" t="s">
        <v>25</v>
      </c>
      <c r="J7" s="19"/>
      <c r="K7" s="55" t="s">
        <v>64</v>
      </c>
      <c r="L7" s="55" t="s">
        <v>25</v>
      </c>
      <c r="M7" s="19"/>
      <c r="N7" s="55" t="s">
        <v>64</v>
      </c>
      <c r="O7" s="55" t="s">
        <v>25</v>
      </c>
    </row>
    <row r="8" spans="1:15" ht="14.25" customHeight="1">
      <c r="A8" s="63"/>
      <c r="B8" s="56"/>
      <c r="C8" s="56" t="s">
        <v>25</v>
      </c>
      <c r="D8" s="23"/>
      <c r="E8" s="56"/>
      <c r="F8" s="56" t="s">
        <v>25</v>
      </c>
      <c r="G8" s="23"/>
      <c r="H8" s="56"/>
      <c r="I8" s="56" t="s">
        <v>25</v>
      </c>
      <c r="J8" s="23"/>
      <c r="K8" s="56"/>
      <c r="L8" s="56" t="s">
        <v>25</v>
      </c>
      <c r="M8" s="23"/>
      <c r="N8" s="56"/>
      <c r="O8" s="56" t="s">
        <v>25</v>
      </c>
    </row>
    <row r="9" spans="1:15" ht="9" customHeight="1">
      <c r="A9" s="20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ht="12" customHeight="1">
      <c r="A10" s="57" t="s">
        <v>10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1:15" ht="9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30" ht="8.25" customHeight="1">
      <c r="A12" s="45" t="s">
        <v>41</v>
      </c>
      <c r="B12" s="30">
        <f aca="true" t="shared" si="0" ref="B12:M12">SUM(B13:B20)</f>
        <v>1</v>
      </c>
      <c r="C12" s="30">
        <f t="shared" si="0"/>
        <v>1</v>
      </c>
      <c r="D12" s="30">
        <f t="shared" si="0"/>
        <v>0</v>
      </c>
      <c r="E12" s="30">
        <f t="shared" si="0"/>
        <v>1</v>
      </c>
      <c r="F12" s="30">
        <f t="shared" si="0"/>
        <v>1</v>
      </c>
      <c r="G12" s="30">
        <f t="shared" si="0"/>
        <v>0</v>
      </c>
      <c r="H12" s="30">
        <f t="shared" si="0"/>
        <v>7</v>
      </c>
      <c r="I12" s="30">
        <f t="shared" si="0"/>
        <v>8</v>
      </c>
      <c r="J12" s="30">
        <f t="shared" si="0"/>
        <v>0</v>
      </c>
      <c r="K12" s="30">
        <f t="shared" si="0"/>
        <v>15</v>
      </c>
      <c r="L12" s="30">
        <f t="shared" si="0"/>
        <v>24</v>
      </c>
      <c r="M12" s="30">
        <f t="shared" si="0"/>
        <v>0</v>
      </c>
      <c r="N12" s="27">
        <f aca="true" t="shared" si="1" ref="N12:O47">SUM(B12+E12+H12+K12)</f>
        <v>24</v>
      </c>
      <c r="O12" s="27">
        <f t="shared" si="1"/>
        <v>34</v>
      </c>
      <c r="P12" s="1"/>
      <c r="Q12" s="1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19" s="4" customFormat="1" ht="8.25" customHeight="1">
      <c r="A13" s="46" t="s">
        <v>27</v>
      </c>
      <c r="B13" s="29">
        <v>0</v>
      </c>
      <c r="C13" s="29">
        <v>0</v>
      </c>
      <c r="D13" s="28"/>
      <c r="E13" s="28">
        <v>0</v>
      </c>
      <c r="F13" s="28">
        <v>0</v>
      </c>
      <c r="G13" s="28"/>
      <c r="H13" s="28">
        <v>3</v>
      </c>
      <c r="I13" s="28">
        <v>2</v>
      </c>
      <c r="J13" s="28"/>
      <c r="K13" s="29">
        <v>0</v>
      </c>
      <c r="L13" s="29">
        <v>0</v>
      </c>
      <c r="M13" s="28"/>
      <c r="N13" s="28">
        <f t="shared" si="1"/>
        <v>3</v>
      </c>
      <c r="O13" s="28">
        <f t="shared" si="1"/>
        <v>2</v>
      </c>
      <c r="P13" s="1"/>
      <c r="Q13" s="1"/>
      <c r="R13" s="2"/>
      <c r="S13" s="2"/>
    </row>
    <row r="14" spans="1:19" s="4" customFormat="1" ht="8.25" customHeight="1">
      <c r="A14" s="46" t="s">
        <v>53</v>
      </c>
      <c r="B14" s="29">
        <v>0</v>
      </c>
      <c r="C14" s="29">
        <v>0</v>
      </c>
      <c r="D14" s="28"/>
      <c r="E14" s="28">
        <v>0</v>
      </c>
      <c r="F14" s="28">
        <v>0</v>
      </c>
      <c r="G14" s="28"/>
      <c r="H14" s="28">
        <v>0</v>
      </c>
      <c r="I14" s="28">
        <v>0</v>
      </c>
      <c r="J14" s="28"/>
      <c r="K14" s="28">
        <v>3</v>
      </c>
      <c r="L14" s="28">
        <v>1</v>
      </c>
      <c r="M14" s="28"/>
      <c r="N14" s="28">
        <f t="shared" si="1"/>
        <v>3</v>
      </c>
      <c r="O14" s="28">
        <f t="shared" si="1"/>
        <v>1</v>
      </c>
      <c r="P14" s="1"/>
      <c r="Q14" s="1"/>
      <c r="R14" s="2"/>
      <c r="S14" s="2"/>
    </row>
    <row r="15" spans="1:19" s="4" customFormat="1" ht="8.25" customHeight="1">
      <c r="A15" s="46" t="s">
        <v>54</v>
      </c>
      <c r="B15" s="29">
        <v>0</v>
      </c>
      <c r="C15" s="29">
        <v>0</v>
      </c>
      <c r="D15" s="28"/>
      <c r="E15" s="28">
        <v>0</v>
      </c>
      <c r="F15" s="28">
        <v>0</v>
      </c>
      <c r="G15" s="28"/>
      <c r="H15" s="28">
        <v>0</v>
      </c>
      <c r="I15" s="28">
        <v>0</v>
      </c>
      <c r="J15" s="28"/>
      <c r="K15" s="28">
        <v>0</v>
      </c>
      <c r="L15" s="28">
        <v>0</v>
      </c>
      <c r="M15" s="28"/>
      <c r="N15" s="28">
        <f t="shared" si="1"/>
        <v>0</v>
      </c>
      <c r="O15" s="28">
        <f t="shared" si="1"/>
        <v>0</v>
      </c>
      <c r="P15" s="1"/>
      <c r="Q15" s="1"/>
      <c r="R15" s="2"/>
      <c r="S15" s="2"/>
    </row>
    <row r="16" spans="1:19" s="4" customFormat="1" ht="8.25" customHeight="1">
      <c r="A16" s="46" t="s">
        <v>28</v>
      </c>
      <c r="B16" s="29">
        <v>0</v>
      </c>
      <c r="C16" s="29">
        <v>0</v>
      </c>
      <c r="D16" s="28"/>
      <c r="E16" s="28">
        <v>0</v>
      </c>
      <c r="F16" s="28">
        <v>0</v>
      </c>
      <c r="G16" s="28"/>
      <c r="H16" s="28">
        <v>0</v>
      </c>
      <c r="I16" s="28">
        <v>0</v>
      </c>
      <c r="J16" s="28"/>
      <c r="K16" s="28">
        <v>0</v>
      </c>
      <c r="L16" s="28">
        <v>0</v>
      </c>
      <c r="M16" s="28">
        <v>0</v>
      </c>
      <c r="N16" s="28">
        <f t="shared" si="1"/>
        <v>0</v>
      </c>
      <c r="O16" s="28">
        <f t="shared" si="1"/>
        <v>0</v>
      </c>
      <c r="P16" s="1"/>
      <c r="Q16" s="21"/>
      <c r="R16" s="2"/>
      <c r="S16" s="2"/>
    </row>
    <row r="17" spans="1:18" s="4" customFormat="1" ht="8.25" customHeight="1">
      <c r="A17" s="46" t="s">
        <v>29</v>
      </c>
      <c r="B17" s="29">
        <v>0</v>
      </c>
      <c r="C17" s="29">
        <v>0</v>
      </c>
      <c r="D17" s="28"/>
      <c r="E17" s="28">
        <v>0</v>
      </c>
      <c r="F17" s="28">
        <v>0</v>
      </c>
      <c r="G17" s="28"/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/>
      <c r="N17" s="28">
        <f t="shared" si="1"/>
        <v>0</v>
      </c>
      <c r="O17" s="28">
        <f t="shared" si="1"/>
        <v>0</v>
      </c>
      <c r="P17" s="1"/>
      <c r="Q17" s="1"/>
      <c r="R17" s="2"/>
    </row>
    <row r="18" spans="1:19" s="4" customFormat="1" ht="8.25" customHeight="1">
      <c r="A18" s="46" t="s">
        <v>30</v>
      </c>
      <c r="B18" s="29">
        <v>0</v>
      </c>
      <c r="C18" s="29">
        <v>0</v>
      </c>
      <c r="D18" s="28"/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/>
      <c r="K18" s="28">
        <v>2</v>
      </c>
      <c r="L18" s="28">
        <v>9</v>
      </c>
      <c r="M18" s="28"/>
      <c r="N18" s="28">
        <f t="shared" si="1"/>
        <v>2</v>
      </c>
      <c r="O18" s="28">
        <f t="shared" si="1"/>
        <v>9</v>
      </c>
      <c r="P18" s="1"/>
      <c r="Q18" s="1"/>
      <c r="R18" s="2"/>
      <c r="S18" s="2"/>
    </row>
    <row r="19" spans="1:19" s="4" customFormat="1" ht="8.25" customHeight="1">
      <c r="A19" s="46" t="s">
        <v>31</v>
      </c>
      <c r="B19" s="28">
        <v>1</v>
      </c>
      <c r="C19" s="28">
        <v>1</v>
      </c>
      <c r="D19" s="28"/>
      <c r="E19" s="28">
        <v>1</v>
      </c>
      <c r="F19" s="28">
        <v>1</v>
      </c>
      <c r="G19" s="28">
        <v>0</v>
      </c>
      <c r="H19" s="28">
        <v>1</v>
      </c>
      <c r="I19" s="28">
        <v>5</v>
      </c>
      <c r="J19" s="28"/>
      <c r="K19" s="28">
        <v>5</v>
      </c>
      <c r="L19" s="28">
        <v>13</v>
      </c>
      <c r="M19" s="28"/>
      <c r="N19" s="28">
        <f t="shared" si="1"/>
        <v>8</v>
      </c>
      <c r="O19" s="28">
        <f t="shared" si="1"/>
        <v>20</v>
      </c>
      <c r="P19" s="1"/>
      <c r="Q19" s="1"/>
      <c r="R19" s="2"/>
      <c r="S19" s="2"/>
    </row>
    <row r="20" spans="1:19" s="4" customFormat="1" ht="8.25" customHeight="1">
      <c r="A20" s="46" t="s">
        <v>42</v>
      </c>
      <c r="B20" s="29">
        <v>0</v>
      </c>
      <c r="C20" s="29">
        <v>0</v>
      </c>
      <c r="D20" s="28">
        <v>0</v>
      </c>
      <c r="E20" s="28">
        <v>0</v>
      </c>
      <c r="F20" s="28">
        <v>0</v>
      </c>
      <c r="G20" s="28">
        <v>0</v>
      </c>
      <c r="H20" s="28">
        <v>3</v>
      </c>
      <c r="I20" s="28">
        <v>1</v>
      </c>
      <c r="J20" s="28"/>
      <c r="K20" s="28">
        <v>5</v>
      </c>
      <c r="L20" s="28">
        <v>1</v>
      </c>
      <c r="M20" s="28"/>
      <c r="N20" s="28">
        <f t="shared" si="1"/>
        <v>8</v>
      </c>
      <c r="O20" s="28">
        <f t="shared" si="1"/>
        <v>2</v>
      </c>
      <c r="P20" s="1"/>
      <c r="Q20" s="1"/>
      <c r="R20" s="2"/>
      <c r="S20" s="2"/>
    </row>
    <row r="21" spans="1:30" ht="8.25" customHeight="1">
      <c r="A21" s="45" t="s">
        <v>43</v>
      </c>
      <c r="B21" s="30">
        <v>0</v>
      </c>
      <c r="C21" s="30">
        <v>0</v>
      </c>
      <c r="D21" s="27"/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/>
      <c r="K21" s="27">
        <v>2</v>
      </c>
      <c r="L21" s="27">
        <v>3</v>
      </c>
      <c r="M21" s="27"/>
      <c r="N21" s="27">
        <f t="shared" si="1"/>
        <v>2</v>
      </c>
      <c r="O21" s="27">
        <f t="shared" si="1"/>
        <v>3</v>
      </c>
      <c r="P21" s="1"/>
      <c r="Q21" s="1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s="3" customFormat="1" ht="8.25" customHeight="1">
      <c r="A22" s="47" t="s">
        <v>44</v>
      </c>
      <c r="B22" s="31">
        <f aca="true" t="shared" si="2" ref="B22:M22">SUM(B12+B21)</f>
        <v>1</v>
      </c>
      <c r="C22" s="31">
        <f t="shared" si="2"/>
        <v>1</v>
      </c>
      <c r="D22" s="27">
        <f t="shared" si="2"/>
        <v>0</v>
      </c>
      <c r="E22" s="31">
        <f t="shared" si="2"/>
        <v>1</v>
      </c>
      <c r="F22" s="31">
        <f t="shared" si="2"/>
        <v>1</v>
      </c>
      <c r="G22" s="27">
        <f t="shared" si="2"/>
        <v>0</v>
      </c>
      <c r="H22" s="31">
        <f t="shared" si="2"/>
        <v>7</v>
      </c>
      <c r="I22" s="31">
        <f t="shared" si="2"/>
        <v>8</v>
      </c>
      <c r="J22" s="27">
        <f t="shared" si="2"/>
        <v>0</v>
      </c>
      <c r="K22" s="31">
        <f t="shared" si="2"/>
        <v>17</v>
      </c>
      <c r="L22" s="31">
        <f t="shared" si="2"/>
        <v>27</v>
      </c>
      <c r="M22" s="27">
        <f t="shared" si="2"/>
        <v>0</v>
      </c>
      <c r="N22" s="27">
        <f t="shared" si="1"/>
        <v>26</v>
      </c>
      <c r="O22" s="27">
        <f t="shared" si="1"/>
        <v>37</v>
      </c>
      <c r="P22" s="1"/>
      <c r="Q22" s="1"/>
      <c r="R22" s="2"/>
      <c r="S22" s="2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s="3" customFormat="1" ht="8.25" customHeight="1">
      <c r="A23" s="47"/>
      <c r="B23" s="31"/>
      <c r="C23" s="31"/>
      <c r="D23" s="27"/>
      <c r="E23" s="31"/>
      <c r="F23" s="31"/>
      <c r="G23" s="27"/>
      <c r="H23" s="31"/>
      <c r="I23" s="31"/>
      <c r="J23" s="27"/>
      <c r="K23" s="31"/>
      <c r="L23" s="31"/>
      <c r="M23" s="27"/>
      <c r="N23" s="27"/>
      <c r="O23" s="27"/>
      <c r="P23" s="1"/>
      <c r="Q23" s="1"/>
      <c r="R23" s="2"/>
      <c r="S23" s="2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s="3" customFormat="1" ht="8.25" customHeight="1">
      <c r="A24" s="45" t="s">
        <v>2</v>
      </c>
      <c r="B24" s="30">
        <f aca="true" t="shared" si="3" ref="B24:M24">SUM(B25:B33)</f>
        <v>0</v>
      </c>
      <c r="C24" s="30">
        <f t="shared" si="3"/>
        <v>0</v>
      </c>
      <c r="D24" s="30">
        <f t="shared" si="3"/>
        <v>0</v>
      </c>
      <c r="E24" s="30">
        <f t="shared" si="3"/>
        <v>0</v>
      </c>
      <c r="F24" s="30">
        <f t="shared" si="3"/>
        <v>0</v>
      </c>
      <c r="G24" s="30">
        <f t="shared" si="3"/>
        <v>0</v>
      </c>
      <c r="H24" s="30">
        <f t="shared" si="3"/>
        <v>2</v>
      </c>
      <c r="I24" s="30">
        <f t="shared" si="3"/>
        <v>2</v>
      </c>
      <c r="J24" s="30">
        <f t="shared" si="3"/>
        <v>0</v>
      </c>
      <c r="K24" s="30">
        <f t="shared" si="3"/>
        <v>113</v>
      </c>
      <c r="L24" s="30">
        <f t="shared" si="3"/>
        <v>149</v>
      </c>
      <c r="M24" s="30">
        <f t="shared" si="3"/>
        <v>0</v>
      </c>
      <c r="N24" s="27">
        <f t="shared" si="1"/>
        <v>115</v>
      </c>
      <c r="O24" s="27">
        <f t="shared" si="1"/>
        <v>151</v>
      </c>
      <c r="P24" s="1"/>
      <c r="Q24" s="1"/>
      <c r="R24" s="2"/>
      <c r="S24" s="2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8.25" customHeight="1">
      <c r="A25" s="48" t="s">
        <v>32</v>
      </c>
      <c r="B25" s="29">
        <v>0</v>
      </c>
      <c r="C25" s="29">
        <v>0</v>
      </c>
      <c r="D25" s="29"/>
      <c r="E25" s="29">
        <v>0</v>
      </c>
      <c r="F25" s="29">
        <v>0</v>
      </c>
      <c r="G25" s="29"/>
      <c r="H25" s="29">
        <v>0</v>
      </c>
      <c r="I25" s="29">
        <v>0</v>
      </c>
      <c r="J25" s="29"/>
      <c r="K25" s="29">
        <v>0</v>
      </c>
      <c r="L25" s="29">
        <v>0</v>
      </c>
      <c r="M25" s="29">
        <v>0</v>
      </c>
      <c r="N25" s="28">
        <f t="shared" si="1"/>
        <v>0</v>
      </c>
      <c r="O25" s="28">
        <f t="shared" si="1"/>
        <v>0</v>
      </c>
      <c r="P25" s="1"/>
      <c r="Q25" s="1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19" s="4" customFormat="1" ht="8.25" customHeight="1">
      <c r="A26" s="48" t="s">
        <v>33</v>
      </c>
      <c r="B26" s="29">
        <v>0</v>
      </c>
      <c r="C26" s="29">
        <v>0</v>
      </c>
      <c r="D26" s="29"/>
      <c r="E26" s="29">
        <v>0</v>
      </c>
      <c r="F26" s="29">
        <v>0</v>
      </c>
      <c r="G26" s="29"/>
      <c r="H26" s="29">
        <v>0</v>
      </c>
      <c r="I26" s="29">
        <v>0</v>
      </c>
      <c r="J26" s="29"/>
      <c r="K26" s="29">
        <v>0</v>
      </c>
      <c r="L26" s="29">
        <v>0</v>
      </c>
      <c r="M26" s="29">
        <v>0</v>
      </c>
      <c r="N26" s="28">
        <f t="shared" si="1"/>
        <v>0</v>
      </c>
      <c r="O26" s="28">
        <f t="shared" si="1"/>
        <v>0</v>
      </c>
      <c r="P26" s="1"/>
      <c r="Q26" s="1"/>
      <c r="R26" s="2"/>
      <c r="S26" s="2"/>
    </row>
    <row r="27" spans="1:19" s="4" customFormat="1" ht="8.25" customHeight="1">
      <c r="A27" s="48" t="s">
        <v>34</v>
      </c>
      <c r="B27" s="28">
        <v>0</v>
      </c>
      <c r="C27" s="28">
        <v>0</v>
      </c>
      <c r="D27" s="28"/>
      <c r="E27" s="28">
        <v>0</v>
      </c>
      <c r="F27" s="28">
        <v>0</v>
      </c>
      <c r="G27" s="28"/>
      <c r="H27" s="28">
        <v>0</v>
      </c>
      <c r="I27" s="28">
        <v>0</v>
      </c>
      <c r="J27" s="28"/>
      <c r="K27" s="28">
        <v>3</v>
      </c>
      <c r="L27" s="28">
        <v>8</v>
      </c>
      <c r="M27" s="28"/>
      <c r="N27" s="28">
        <f t="shared" si="1"/>
        <v>3</v>
      </c>
      <c r="O27" s="28">
        <f t="shared" si="1"/>
        <v>8</v>
      </c>
      <c r="P27" s="1"/>
      <c r="Q27" s="1"/>
      <c r="R27" s="2"/>
      <c r="S27" s="2"/>
    </row>
    <row r="28" spans="1:19" s="4" customFormat="1" ht="8.25" customHeight="1">
      <c r="A28" s="48" t="s">
        <v>35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/>
      <c r="K28" s="28">
        <v>0</v>
      </c>
      <c r="L28" s="28">
        <v>0</v>
      </c>
      <c r="M28" s="28"/>
      <c r="N28" s="28">
        <f t="shared" si="1"/>
        <v>0</v>
      </c>
      <c r="O28" s="28">
        <f t="shared" si="1"/>
        <v>0</v>
      </c>
      <c r="P28" s="1"/>
      <c r="Q28" s="1"/>
      <c r="R28" s="2"/>
      <c r="S28" s="2"/>
    </row>
    <row r="29" spans="1:19" s="4" customFormat="1" ht="8.25" customHeight="1">
      <c r="A29" s="48" t="s">
        <v>36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3</v>
      </c>
      <c r="L29" s="28">
        <v>2</v>
      </c>
      <c r="M29" s="28">
        <v>0</v>
      </c>
      <c r="N29" s="28">
        <f t="shared" si="1"/>
        <v>3</v>
      </c>
      <c r="O29" s="28">
        <f t="shared" si="1"/>
        <v>2</v>
      </c>
      <c r="P29" s="1"/>
      <c r="Q29" s="1"/>
      <c r="R29" s="2"/>
      <c r="S29" s="2"/>
    </row>
    <row r="30" spans="1:19" s="4" customFormat="1" ht="8.25" customHeight="1">
      <c r="A30" s="48" t="s">
        <v>37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1</v>
      </c>
      <c r="I30" s="28">
        <v>1</v>
      </c>
      <c r="J30" s="28"/>
      <c r="K30" s="28">
        <v>41</v>
      </c>
      <c r="L30" s="28">
        <v>11</v>
      </c>
      <c r="M30" s="28"/>
      <c r="N30" s="28">
        <f t="shared" si="1"/>
        <v>42</v>
      </c>
      <c r="O30" s="28">
        <f t="shared" si="1"/>
        <v>12</v>
      </c>
      <c r="P30" s="1"/>
      <c r="Q30" s="1"/>
      <c r="R30" s="2"/>
      <c r="S30" s="2"/>
    </row>
    <row r="31" spans="1:19" s="4" customFormat="1" ht="8.25" customHeight="1">
      <c r="A31" s="48" t="s">
        <v>57</v>
      </c>
      <c r="B31" s="28">
        <v>0</v>
      </c>
      <c r="C31" s="28">
        <v>0</v>
      </c>
      <c r="D31" s="28"/>
      <c r="E31" s="28">
        <v>0</v>
      </c>
      <c r="F31" s="28">
        <v>0</v>
      </c>
      <c r="G31" s="28"/>
      <c r="H31" s="28">
        <v>1</v>
      </c>
      <c r="I31" s="28">
        <v>1</v>
      </c>
      <c r="J31" s="28"/>
      <c r="K31" s="28">
        <v>3</v>
      </c>
      <c r="L31" s="28">
        <v>9</v>
      </c>
      <c r="M31" s="28"/>
      <c r="N31" s="28">
        <f t="shared" si="1"/>
        <v>4</v>
      </c>
      <c r="O31" s="28">
        <f t="shared" si="1"/>
        <v>10</v>
      </c>
      <c r="P31" s="1"/>
      <c r="Q31" s="1"/>
      <c r="R31" s="2"/>
      <c r="S31" s="2"/>
    </row>
    <row r="32" spans="1:19" s="4" customFormat="1" ht="8.25" customHeight="1">
      <c r="A32" s="48" t="s">
        <v>56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/>
      <c r="K32" s="28">
        <v>63</v>
      </c>
      <c r="L32" s="28">
        <v>119</v>
      </c>
      <c r="M32" s="28"/>
      <c r="N32" s="28">
        <f t="shared" si="1"/>
        <v>63</v>
      </c>
      <c r="O32" s="28">
        <f t="shared" si="1"/>
        <v>119</v>
      </c>
      <c r="P32" s="1"/>
      <c r="Q32" s="1"/>
      <c r="R32" s="2"/>
      <c r="S32" s="2"/>
    </row>
    <row r="33" spans="1:19" s="4" customFormat="1" ht="8.25" customHeight="1">
      <c r="A33" s="48" t="s">
        <v>40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/>
      <c r="K33" s="28">
        <v>0</v>
      </c>
      <c r="L33" s="28">
        <v>0</v>
      </c>
      <c r="M33" s="28"/>
      <c r="N33" s="28">
        <f t="shared" si="1"/>
        <v>0</v>
      </c>
      <c r="O33" s="28">
        <f t="shared" si="1"/>
        <v>0</v>
      </c>
      <c r="P33" s="1"/>
      <c r="Q33" s="1"/>
      <c r="R33" s="2"/>
      <c r="S33" s="2"/>
    </row>
    <row r="34" spans="1:19" s="4" customFormat="1" ht="8.25" customHeight="1">
      <c r="A34" s="45" t="s">
        <v>3</v>
      </c>
      <c r="B34" s="27">
        <v>9</v>
      </c>
      <c r="C34" s="27">
        <v>5</v>
      </c>
      <c r="D34" s="27"/>
      <c r="E34" s="27">
        <v>0</v>
      </c>
      <c r="F34" s="27">
        <v>0</v>
      </c>
      <c r="G34" s="27"/>
      <c r="H34" s="27">
        <v>0</v>
      </c>
      <c r="I34" s="27">
        <v>0</v>
      </c>
      <c r="J34" s="27"/>
      <c r="K34" s="27">
        <v>3</v>
      </c>
      <c r="L34" s="27">
        <v>6</v>
      </c>
      <c r="M34" s="27"/>
      <c r="N34" s="27">
        <f t="shared" si="1"/>
        <v>12</v>
      </c>
      <c r="O34" s="27">
        <f t="shared" si="1"/>
        <v>11</v>
      </c>
      <c r="P34" s="1"/>
      <c r="Q34" s="1"/>
      <c r="R34" s="2"/>
      <c r="S34" s="2"/>
    </row>
    <row r="35" spans="1:30" ht="8.25" customHeight="1">
      <c r="A35" s="47" t="s">
        <v>4</v>
      </c>
      <c r="B35" s="31">
        <f>SUM(B24+B34)</f>
        <v>9</v>
      </c>
      <c r="C35" s="31">
        <f>SUM(C24+C34)</f>
        <v>5</v>
      </c>
      <c r="D35" s="27">
        <f>SUM(D24+D34)</f>
        <v>0</v>
      </c>
      <c r="E35" s="31">
        <f>SUM(E25:E34)</f>
        <v>0</v>
      </c>
      <c r="F35" s="31">
        <f>SUM(F25:F34)</f>
        <v>0</v>
      </c>
      <c r="G35" s="27">
        <f aca="true" t="shared" si="4" ref="G35:M35">SUM(G24+G34)</f>
        <v>0</v>
      </c>
      <c r="H35" s="31">
        <f t="shared" si="4"/>
        <v>2</v>
      </c>
      <c r="I35" s="31">
        <f t="shared" si="4"/>
        <v>2</v>
      </c>
      <c r="J35" s="27">
        <f t="shared" si="4"/>
        <v>0</v>
      </c>
      <c r="K35" s="31">
        <f t="shared" si="4"/>
        <v>116</v>
      </c>
      <c r="L35" s="31">
        <f t="shared" si="4"/>
        <v>155</v>
      </c>
      <c r="M35" s="27">
        <f t="shared" si="4"/>
        <v>0</v>
      </c>
      <c r="N35" s="31">
        <f t="shared" si="1"/>
        <v>127</v>
      </c>
      <c r="O35" s="31">
        <f t="shared" si="1"/>
        <v>162</v>
      </c>
      <c r="P35" s="1"/>
      <c r="Q35" s="1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8.25" customHeight="1">
      <c r="A36" s="47"/>
      <c r="B36" s="31"/>
      <c r="C36" s="31"/>
      <c r="D36" s="27"/>
      <c r="E36" s="31"/>
      <c r="F36" s="31"/>
      <c r="G36" s="27"/>
      <c r="H36" s="31"/>
      <c r="I36" s="31"/>
      <c r="J36" s="27"/>
      <c r="K36" s="31"/>
      <c r="L36" s="31"/>
      <c r="M36" s="27"/>
      <c r="N36" s="31"/>
      <c r="O36" s="31"/>
      <c r="P36" s="1"/>
      <c r="Q36" s="1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s="3" customFormat="1" ht="8.25" customHeight="1">
      <c r="A37" s="47" t="s">
        <v>45</v>
      </c>
      <c r="B37" s="31">
        <v>0</v>
      </c>
      <c r="C37" s="31">
        <v>0</v>
      </c>
      <c r="D37" s="27"/>
      <c r="E37" s="31">
        <v>0</v>
      </c>
      <c r="F37" s="31">
        <v>0</v>
      </c>
      <c r="G37" s="27"/>
      <c r="H37" s="31">
        <v>0</v>
      </c>
      <c r="I37" s="31">
        <v>0</v>
      </c>
      <c r="J37" s="27"/>
      <c r="K37" s="31">
        <v>0</v>
      </c>
      <c r="L37" s="31">
        <v>0</v>
      </c>
      <c r="M37" s="27"/>
      <c r="N37" s="31">
        <f t="shared" si="1"/>
        <v>0</v>
      </c>
      <c r="O37" s="31">
        <f t="shared" si="1"/>
        <v>0</v>
      </c>
      <c r="P37" s="1"/>
      <c r="Q37" s="1"/>
      <c r="R37" s="2"/>
      <c r="S37" s="2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s="3" customFormat="1" ht="8.25" customHeight="1">
      <c r="A38" s="47"/>
      <c r="B38" s="31"/>
      <c r="C38" s="31"/>
      <c r="D38" s="27"/>
      <c r="E38" s="31"/>
      <c r="F38" s="31"/>
      <c r="G38" s="27"/>
      <c r="H38" s="31"/>
      <c r="I38" s="31"/>
      <c r="J38" s="27"/>
      <c r="K38" s="31"/>
      <c r="L38" s="31"/>
      <c r="M38" s="27"/>
      <c r="N38" s="31"/>
      <c r="O38" s="31"/>
      <c r="P38" s="1"/>
      <c r="Q38" s="1"/>
      <c r="R38" s="2"/>
      <c r="S38" s="2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s="3" customFormat="1" ht="8.25" customHeight="1">
      <c r="A39" s="47" t="s">
        <v>50</v>
      </c>
      <c r="B39" s="31">
        <f aca="true" t="shared" si="5" ref="B39:M39">SUM(B22+B35+B37)</f>
        <v>10</v>
      </c>
      <c r="C39" s="31">
        <f t="shared" si="5"/>
        <v>6</v>
      </c>
      <c r="D39" s="27">
        <f t="shared" si="5"/>
        <v>0</v>
      </c>
      <c r="E39" s="31">
        <f t="shared" si="5"/>
        <v>1</v>
      </c>
      <c r="F39" s="31">
        <f t="shared" si="5"/>
        <v>1</v>
      </c>
      <c r="G39" s="27">
        <f t="shared" si="5"/>
        <v>0</v>
      </c>
      <c r="H39" s="31">
        <f t="shared" si="5"/>
        <v>9</v>
      </c>
      <c r="I39" s="31">
        <f t="shared" si="5"/>
        <v>10</v>
      </c>
      <c r="J39" s="27">
        <f t="shared" si="5"/>
        <v>0</v>
      </c>
      <c r="K39" s="31">
        <f t="shared" si="5"/>
        <v>133</v>
      </c>
      <c r="L39" s="31">
        <f t="shared" si="5"/>
        <v>182</v>
      </c>
      <c r="M39" s="27">
        <f t="shared" si="5"/>
        <v>0</v>
      </c>
      <c r="N39" s="31">
        <f t="shared" si="1"/>
        <v>153</v>
      </c>
      <c r="O39" s="31">
        <f t="shared" si="1"/>
        <v>199</v>
      </c>
      <c r="P39" s="1"/>
      <c r="Q39" s="1"/>
      <c r="R39" s="2"/>
      <c r="S39" s="2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s="3" customFormat="1" ht="8.25" customHeight="1">
      <c r="A40" s="47"/>
      <c r="B40" s="31"/>
      <c r="C40" s="31"/>
      <c r="D40" s="27"/>
      <c r="E40" s="31"/>
      <c r="F40" s="31"/>
      <c r="G40" s="27"/>
      <c r="H40" s="31"/>
      <c r="I40" s="31"/>
      <c r="J40" s="27"/>
      <c r="K40" s="31"/>
      <c r="L40" s="31"/>
      <c r="M40" s="27"/>
      <c r="N40" s="31"/>
      <c r="O40" s="31"/>
      <c r="P40" s="1"/>
      <c r="Q40" s="1"/>
      <c r="R40" s="2"/>
      <c r="S40" s="2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s="3" customFormat="1" ht="8.25" customHeight="1">
      <c r="A41" s="47" t="s">
        <v>51</v>
      </c>
      <c r="B41" s="31"/>
      <c r="C41" s="31"/>
      <c r="D41" s="31"/>
      <c r="E41" s="31">
        <v>66</v>
      </c>
      <c r="F41" s="31">
        <v>53</v>
      </c>
      <c r="G41" s="31"/>
      <c r="H41" s="31">
        <v>59</v>
      </c>
      <c r="I41" s="31">
        <v>58</v>
      </c>
      <c r="J41" s="31"/>
      <c r="K41" s="31">
        <v>4649</v>
      </c>
      <c r="L41" s="31">
        <v>2521</v>
      </c>
      <c r="M41" s="31"/>
      <c r="N41" s="31">
        <f t="shared" si="1"/>
        <v>4774</v>
      </c>
      <c r="O41" s="31">
        <f t="shared" si="1"/>
        <v>2632</v>
      </c>
      <c r="P41" s="1"/>
      <c r="Q41" s="1"/>
      <c r="R41" s="2"/>
      <c r="S41" s="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</row>
    <row r="42" spans="1:30" s="3" customFormat="1" ht="8.25" customHeight="1">
      <c r="A42" s="47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1"/>
      <c r="Q42" s="1"/>
      <c r="R42" s="2"/>
      <c r="S42" s="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</row>
    <row r="43" spans="1:30" s="3" customFormat="1" ht="8.25" customHeight="1">
      <c r="A43" s="47" t="s">
        <v>49</v>
      </c>
      <c r="B43" s="31">
        <v>1</v>
      </c>
      <c r="C43" s="31">
        <v>3</v>
      </c>
      <c r="D43" s="31"/>
      <c r="E43" s="31">
        <v>0</v>
      </c>
      <c r="F43" s="31">
        <v>0</v>
      </c>
      <c r="G43" s="31">
        <v>0</v>
      </c>
      <c r="H43" s="31">
        <v>2</v>
      </c>
      <c r="I43" s="31">
        <v>4</v>
      </c>
      <c r="J43" s="31"/>
      <c r="K43" s="31">
        <v>47</v>
      </c>
      <c r="L43" s="31">
        <v>29</v>
      </c>
      <c r="M43" s="31"/>
      <c r="N43" s="31">
        <f t="shared" si="1"/>
        <v>50</v>
      </c>
      <c r="O43" s="31">
        <f t="shared" si="1"/>
        <v>36</v>
      </c>
      <c r="P43" s="1"/>
      <c r="Q43" s="1"/>
      <c r="R43" s="2"/>
      <c r="S43" s="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</row>
    <row r="44" spans="1:30" s="3" customFormat="1" ht="8.25" customHeight="1">
      <c r="A44" s="48" t="s">
        <v>48</v>
      </c>
      <c r="B44" s="28">
        <v>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/>
      <c r="K44" s="28">
        <v>0</v>
      </c>
      <c r="L44" s="28">
        <v>0</v>
      </c>
      <c r="M44" s="28">
        <v>0</v>
      </c>
      <c r="N44" s="28">
        <f t="shared" si="1"/>
        <v>0</v>
      </c>
      <c r="O44" s="28">
        <f t="shared" si="1"/>
        <v>0</v>
      </c>
      <c r="P44" s="1"/>
      <c r="Q44" s="1"/>
      <c r="R44" s="2"/>
      <c r="S44" s="2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s="3" customFormat="1" ht="8.25" customHeight="1">
      <c r="A45" s="4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1"/>
      <c r="Q45" s="1"/>
      <c r="R45" s="2"/>
      <c r="S45" s="2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s="3" customFormat="1" ht="8.25" customHeight="1">
      <c r="A46" s="4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1"/>
      <c r="Q46" s="1"/>
      <c r="R46" s="2"/>
      <c r="S46" s="2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s="3" customFormat="1" ht="8.25" customHeight="1">
      <c r="A47" s="49" t="s">
        <v>52</v>
      </c>
      <c r="B47" s="31">
        <f aca="true" t="shared" si="6" ref="B47:M47">SUM(B39:B43)</f>
        <v>11</v>
      </c>
      <c r="C47" s="31">
        <f t="shared" si="6"/>
        <v>9</v>
      </c>
      <c r="D47" s="27">
        <f t="shared" si="6"/>
        <v>0</v>
      </c>
      <c r="E47" s="31">
        <f t="shared" si="6"/>
        <v>67</v>
      </c>
      <c r="F47" s="31">
        <f t="shared" si="6"/>
        <v>54</v>
      </c>
      <c r="G47" s="27">
        <f t="shared" si="6"/>
        <v>0</v>
      </c>
      <c r="H47" s="31">
        <f t="shared" si="6"/>
        <v>70</v>
      </c>
      <c r="I47" s="31">
        <f t="shared" si="6"/>
        <v>72</v>
      </c>
      <c r="J47" s="27">
        <f t="shared" si="6"/>
        <v>0</v>
      </c>
      <c r="K47" s="31">
        <f t="shared" si="6"/>
        <v>4829</v>
      </c>
      <c r="L47" s="31">
        <f t="shared" si="6"/>
        <v>2732</v>
      </c>
      <c r="M47" s="27">
        <f t="shared" si="6"/>
        <v>0</v>
      </c>
      <c r="N47" s="31">
        <f t="shared" si="1"/>
        <v>4977</v>
      </c>
      <c r="O47" s="31">
        <f t="shared" si="1"/>
        <v>2867</v>
      </c>
      <c r="P47" s="1"/>
      <c r="Q47" s="1"/>
      <c r="R47" s="2"/>
      <c r="S47" s="2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ht="8.25" customHeight="1">
      <c r="A48" s="51"/>
      <c r="B48" s="52"/>
      <c r="C48" s="52"/>
      <c r="D48" s="52"/>
      <c r="E48" s="52"/>
      <c r="F48" s="52"/>
      <c r="G48" s="53"/>
      <c r="H48" s="52"/>
      <c r="I48" s="52"/>
      <c r="J48" s="53"/>
      <c r="K48" s="53"/>
      <c r="L48" s="53"/>
      <c r="M48" s="53"/>
      <c r="N48" s="52"/>
      <c r="O48" s="52"/>
      <c r="P48" s="1"/>
      <c r="Q48" s="1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ht="8.25" customHeight="1">
      <c r="A49" s="47"/>
      <c r="B49" s="31"/>
      <c r="C49" s="31"/>
      <c r="D49" s="31"/>
      <c r="E49" s="31"/>
      <c r="F49" s="31"/>
      <c r="G49" s="33"/>
      <c r="H49" s="31"/>
      <c r="I49" s="31"/>
      <c r="J49" s="33"/>
      <c r="K49" s="33"/>
      <c r="L49" s="33"/>
      <c r="M49" s="33"/>
      <c r="N49" s="31"/>
      <c r="O49" s="31"/>
      <c r="P49" s="1"/>
      <c r="Q49" s="1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ht="8.25" customHeight="1">
      <c r="A50" s="47"/>
      <c r="B50" s="31"/>
      <c r="C50" s="31"/>
      <c r="D50" s="31"/>
      <c r="E50" s="31"/>
      <c r="F50" s="31"/>
      <c r="G50" s="33"/>
      <c r="H50" s="31"/>
      <c r="I50" s="31"/>
      <c r="J50" s="33"/>
      <c r="K50" s="33"/>
      <c r="L50" s="33"/>
      <c r="M50" s="33"/>
      <c r="N50" s="31"/>
      <c r="O50" s="31"/>
      <c r="P50" s="1"/>
      <c r="Q50" s="1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19" s="4" customFormat="1" ht="8.25" customHeight="1">
      <c r="A51" s="48"/>
      <c r="B51" s="28"/>
      <c r="C51" s="28"/>
      <c r="D51" s="28"/>
      <c r="E51" s="28"/>
      <c r="F51" s="28"/>
      <c r="G51" s="29"/>
      <c r="H51" s="28"/>
      <c r="I51" s="28"/>
      <c r="J51" s="29"/>
      <c r="K51" s="29"/>
      <c r="L51" s="29"/>
      <c r="M51" s="29"/>
      <c r="N51" s="28"/>
      <c r="O51" s="28"/>
      <c r="P51" s="1"/>
      <c r="Q51" s="1"/>
      <c r="R51" s="2"/>
      <c r="S51" s="2"/>
    </row>
    <row r="52" spans="1:19" s="4" customFormat="1" ht="8.25" customHeight="1">
      <c r="A52" s="48"/>
      <c r="B52" s="28"/>
      <c r="C52" s="28"/>
      <c r="D52" s="28"/>
      <c r="E52" s="28"/>
      <c r="F52" s="28"/>
      <c r="G52" s="29"/>
      <c r="H52" s="28"/>
      <c r="I52" s="28"/>
      <c r="J52" s="29"/>
      <c r="K52" s="29"/>
      <c r="L52" s="29"/>
      <c r="M52" s="29"/>
      <c r="N52" s="28"/>
      <c r="O52" s="28"/>
      <c r="P52" s="1"/>
      <c r="Q52" s="1"/>
      <c r="R52" s="2"/>
      <c r="S52" s="2"/>
    </row>
    <row r="53" spans="1:19" s="4" customFormat="1" ht="8.25" customHeight="1">
      <c r="A53" s="48"/>
      <c r="B53" s="28"/>
      <c r="C53" s="28"/>
      <c r="D53" s="28"/>
      <c r="E53" s="28"/>
      <c r="F53" s="28"/>
      <c r="G53" s="29"/>
      <c r="H53" s="28"/>
      <c r="I53" s="28"/>
      <c r="J53" s="29"/>
      <c r="K53" s="29"/>
      <c r="L53" s="29"/>
      <c r="M53" s="29"/>
      <c r="N53" s="28"/>
      <c r="O53" s="28"/>
      <c r="P53" s="1"/>
      <c r="Q53" s="1"/>
      <c r="R53" s="2"/>
      <c r="S53" s="2"/>
    </row>
  </sheetData>
  <mergeCells count="16">
    <mergeCell ref="F7:F8"/>
    <mergeCell ref="A10:O10"/>
    <mergeCell ref="N5:O6"/>
    <mergeCell ref="B6:C6"/>
    <mergeCell ref="H6:I6"/>
    <mergeCell ref="A5:A8"/>
    <mergeCell ref="B5:L5"/>
    <mergeCell ref="B7:B8"/>
    <mergeCell ref="C7:C8"/>
    <mergeCell ref="E7:E8"/>
    <mergeCell ref="L7:L8"/>
    <mergeCell ref="N7:N8"/>
    <mergeCell ref="O7:O8"/>
    <mergeCell ref="H7:H8"/>
    <mergeCell ref="K7:K8"/>
    <mergeCell ref="I7:I8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&amp;C242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1">
      <selection activeCell="A51" sqref="A51"/>
    </sheetView>
  </sheetViews>
  <sheetFormatPr defaultColWidth="9.140625" defaultRowHeight="12.75"/>
  <cols>
    <col min="1" max="1" width="14.57421875" style="2" customWidth="1"/>
    <col min="2" max="2" width="5.57421875" style="2" customWidth="1"/>
    <col min="3" max="3" width="6.421875" style="2" customWidth="1"/>
    <col min="4" max="4" width="0.2890625" style="2" customWidth="1"/>
    <col min="5" max="5" width="5.7109375" style="2" customWidth="1"/>
    <col min="6" max="6" width="6.421875" style="2" customWidth="1"/>
    <col min="7" max="7" width="0.2890625" style="2" customWidth="1"/>
    <col min="8" max="8" width="5.8515625" style="2" customWidth="1"/>
    <col min="9" max="9" width="6.421875" style="2" customWidth="1"/>
    <col min="10" max="10" width="0.2890625" style="2" customWidth="1"/>
    <col min="11" max="11" width="5.8515625" style="2" customWidth="1"/>
    <col min="12" max="12" width="6.421875" style="2" customWidth="1"/>
    <col min="13" max="13" width="0.42578125" style="2" customWidth="1"/>
    <col min="14" max="14" width="6.28125" style="2" customWidth="1"/>
    <col min="15" max="15" width="6.8515625" style="2" customWidth="1"/>
    <col min="16" max="16" width="6.00390625" style="2" customWidth="1"/>
    <col min="17" max="17" width="5.8515625" style="2" customWidth="1"/>
    <col min="18" max="18" width="4.421875" style="2" customWidth="1"/>
    <col min="19" max="19" width="4.8515625" style="2" customWidth="1"/>
    <col min="20" max="20" width="10.00390625" style="2" customWidth="1"/>
    <col min="21" max="22" width="9.140625" style="2" customWidth="1"/>
    <col min="23" max="23" width="1.28515625" style="2" customWidth="1"/>
    <col min="24" max="25" width="9.140625" style="2" customWidth="1"/>
    <col min="26" max="26" width="1.421875" style="2" customWidth="1"/>
    <col min="27" max="28" width="9.140625" style="2" customWidth="1"/>
    <col min="29" max="29" width="1.28515625" style="2" customWidth="1"/>
    <col min="30" max="31" width="9.140625" style="2" customWidth="1"/>
    <col min="32" max="32" width="1.7109375" style="2" customWidth="1"/>
    <col min="33" max="34" width="9.140625" style="2" customWidth="1"/>
    <col min="35" max="35" width="1.57421875" style="2" customWidth="1"/>
    <col min="36" max="37" width="9.140625" style="2" customWidth="1"/>
    <col min="38" max="38" width="1.57421875" style="2" customWidth="1"/>
    <col min="39" max="39" width="9.140625" style="2" customWidth="1"/>
    <col min="40" max="40" width="9.421875" style="2" customWidth="1"/>
    <col min="41" max="41" width="1.421875" style="2" customWidth="1"/>
    <col min="42" max="43" width="9.140625" style="2" customWidth="1"/>
    <col min="44" max="44" width="1.8515625" style="2" customWidth="1"/>
    <col min="45" max="46" width="9.140625" style="2" customWidth="1"/>
    <col min="47" max="47" width="1.28515625" style="2" customWidth="1"/>
    <col min="48" max="16384" width="9.140625" style="2" customWidth="1"/>
  </cols>
  <sheetData>
    <row r="2" spans="1:15" s="8" customFormat="1" ht="12">
      <c r="A2" s="36" t="s">
        <v>62</v>
      </c>
      <c r="B2" s="39"/>
      <c r="C2" s="39"/>
      <c r="D2" s="40"/>
      <c r="E2" s="39"/>
      <c r="F2" s="39"/>
      <c r="G2" s="40"/>
      <c r="H2" s="39"/>
      <c r="I2" s="39"/>
      <c r="J2" s="40"/>
      <c r="K2" s="39"/>
      <c r="L2" s="39"/>
      <c r="M2" s="40"/>
      <c r="N2" s="39"/>
      <c r="O2" s="41"/>
    </row>
    <row r="3" spans="1:15" s="8" customFormat="1" ht="12">
      <c r="A3" s="42" t="s">
        <v>63</v>
      </c>
      <c r="B3" s="39"/>
      <c r="C3" s="39"/>
      <c r="D3" s="40"/>
      <c r="E3" s="39"/>
      <c r="F3" s="39"/>
      <c r="G3" s="40"/>
      <c r="H3" s="39"/>
      <c r="I3" s="39"/>
      <c r="J3" s="40"/>
      <c r="K3" s="39"/>
      <c r="L3" s="39"/>
      <c r="M3" s="40"/>
      <c r="N3" s="43"/>
      <c r="O3" s="43"/>
    </row>
    <row r="4" spans="1:15" ht="9" customHeight="1">
      <c r="A4" s="9"/>
      <c r="B4" s="10"/>
      <c r="C4" s="10"/>
      <c r="D4" s="10"/>
      <c r="E4" s="10"/>
      <c r="F4" s="11"/>
      <c r="G4" s="11"/>
      <c r="H4" s="11"/>
      <c r="I4" s="10"/>
      <c r="J4" s="10"/>
      <c r="K4" s="10"/>
      <c r="L4" s="10"/>
      <c r="M4" s="10"/>
      <c r="N4" s="10"/>
      <c r="O4" s="10"/>
    </row>
    <row r="5" spans="1:20" ht="18" customHeight="1">
      <c r="A5" s="61" t="s">
        <v>1</v>
      </c>
      <c r="B5" s="60" t="s">
        <v>60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12"/>
      <c r="N5" s="58" t="s">
        <v>61</v>
      </c>
      <c r="O5" s="58"/>
      <c r="T5" s="5"/>
    </row>
    <row r="6" spans="1:15" ht="15.75" customHeight="1">
      <c r="A6" s="62"/>
      <c r="B6" s="60" t="s">
        <v>21</v>
      </c>
      <c r="C6" s="60"/>
      <c r="D6" s="13"/>
      <c r="E6" s="14" t="s">
        <v>22</v>
      </c>
      <c r="F6" s="15"/>
      <c r="G6" s="16"/>
      <c r="H6" s="60" t="s">
        <v>23</v>
      </c>
      <c r="I6" s="60"/>
      <c r="J6" s="13"/>
      <c r="K6" s="14" t="s">
        <v>24</v>
      </c>
      <c r="L6" s="15"/>
      <c r="M6" s="17"/>
      <c r="N6" s="59"/>
      <c r="O6" s="59"/>
    </row>
    <row r="7" spans="1:15" ht="11.25" customHeight="1">
      <c r="A7" s="62"/>
      <c r="B7" s="55" t="s">
        <v>64</v>
      </c>
      <c r="C7" s="55" t="s">
        <v>25</v>
      </c>
      <c r="D7" s="18"/>
      <c r="E7" s="55" t="s">
        <v>64</v>
      </c>
      <c r="F7" s="55" t="s">
        <v>25</v>
      </c>
      <c r="G7" s="19"/>
      <c r="H7" s="55" t="s">
        <v>64</v>
      </c>
      <c r="I7" s="55" t="s">
        <v>25</v>
      </c>
      <c r="J7" s="19"/>
      <c r="K7" s="55" t="s">
        <v>64</v>
      </c>
      <c r="L7" s="55" t="s">
        <v>25</v>
      </c>
      <c r="M7" s="19"/>
      <c r="N7" s="55" t="s">
        <v>64</v>
      </c>
      <c r="O7" s="55" t="s">
        <v>25</v>
      </c>
    </row>
    <row r="8" spans="1:15" ht="14.25" customHeight="1">
      <c r="A8" s="63"/>
      <c r="B8" s="56"/>
      <c r="C8" s="56" t="s">
        <v>25</v>
      </c>
      <c r="D8" s="23"/>
      <c r="E8" s="56"/>
      <c r="F8" s="56" t="s">
        <v>25</v>
      </c>
      <c r="G8" s="23"/>
      <c r="H8" s="56"/>
      <c r="I8" s="56" t="s">
        <v>25</v>
      </c>
      <c r="J8" s="23"/>
      <c r="K8" s="56"/>
      <c r="L8" s="56" t="s">
        <v>25</v>
      </c>
      <c r="M8" s="23"/>
      <c r="N8" s="56"/>
      <c r="O8" s="56" t="s">
        <v>25</v>
      </c>
    </row>
    <row r="9" spans="1:15" ht="9" customHeight="1">
      <c r="A9" s="20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ht="12" customHeight="1">
      <c r="A10" s="57" t="s">
        <v>11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1:15" ht="9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30" ht="8.25" customHeight="1">
      <c r="A12" s="45" t="s">
        <v>41</v>
      </c>
      <c r="B12" s="30">
        <f aca="true" t="shared" si="0" ref="B12:M12">SUM(B13:B20)</f>
        <v>91</v>
      </c>
      <c r="C12" s="30">
        <f t="shared" si="0"/>
        <v>437</v>
      </c>
      <c r="D12" s="30">
        <f t="shared" si="0"/>
        <v>0</v>
      </c>
      <c r="E12" s="30">
        <f t="shared" si="0"/>
        <v>1</v>
      </c>
      <c r="F12" s="30">
        <f t="shared" si="0"/>
        <v>3</v>
      </c>
      <c r="G12" s="30">
        <f t="shared" si="0"/>
        <v>0</v>
      </c>
      <c r="H12" s="30">
        <f t="shared" si="0"/>
        <v>0</v>
      </c>
      <c r="I12" s="30">
        <f t="shared" si="0"/>
        <v>0</v>
      </c>
      <c r="J12" s="30">
        <f t="shared" si="0"/>
        <v>0</v>
      </c>
      <c r="K12" s="30">
        <f t="shared" si="0"/>
        <v>213</v>
      </c>
      <c r="L12" s="30">
        <f t="shared" si="0"/>
        <v>389</v>
      </c>
      <c r="M12" s="30">
        <f t="shared" si="0"/>
        <v>0</v>
      </c>
      <c r="N12" s="30">
        <f aca="true" t="shared" si="1" ref="N12:O47">SUM(B12+E12+H12+K12)</f>
        <v>305</v>
      </c>
      <c r="O12" s="30">
        <f t="shared" si="1"/>
        <v>829</v>
      </c>
      <c r="P12" s="1"/>
      <c r="Q12" s="1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19" s="4" customFormat="1" ht="8.25" customHeight="1">
      <c r="A13" s="46" t="s">
        <v>27</v>
      </c>
      <c r="B13" s="29">
        <v>50</v>
      </c>
      <c r="C13" s="29">
        <v>245</v>
      </c>
      <c r="D13" s="29"/>
      <c r="E13" s="29">
        <v>0</v>
      </c>
      <c r="F13" s="29">
        <v>0</v>
      </c>
      <c r="G13" s="29"/>
      <c r="H13" s="29">
        <v>0</v>
      </c>
      <c r="I13" s="29">
        <v>0</v>
      </c>
      <c r="J13" s="29"/>
      <c r="K13" s="29">
        <v>18</v>
      </c>
      <c r="L13" s="29">
        <v>14</v>
      </c>
      <c r="M13" s="29"/>
      <c r="N13" s="29">
        <f t="shared" si="1"/>
        <v>68</v>
      </c>
      <c r="O13" s="29">
        <f t="shared" si="1"/>
        <v>259</v>
      </c>
      <c r="P13" s="1"/>
      <c r="Q13" s="1"/>
      <c r="R13" s="2"/>
      <c r="S13" s="2"/>
    </row>
    <row r="14" spans="1:19" s="4" customFormat="1" ht="8.25" customHeight="1">
      <c r="A14" s="46" t="s">
        <v>53</v>
      </c>
      <c r="B14" s="29">
        <v>5</v>
      </c>
      <c r="C14" s="29">
        <v>4</v>
      </c>
      <c r="D14" s="29"/>
      <c r="E14" s="29">
        <v>0</v>
      </c>
      <c r="F14" s="29">
        <v>0</v>
      </c>
      <c r="G14" s="29"/>
      <c r="H14" s="29">
        <v>0</v>
      </c>
      <c r="I14" s="29">
        <v>0</v>
      </c>
      <c r="J14" s="29"/>
      <c r="K14" s="29">
        <v>3</v>
      </c>
      <c r="L14" s="29">
        <v>3</v>
      </c>
      <c r="M14" s="29"/>
      <c r="N14" s="29">
        <f t="shared" si="1"/>
        <v>8</v>
      </c>
      <c r="O14" s="29">
        <f t="shared" si="1"/>
        <v>7</v>
      </c>
      <c r="P14" s="1"/>
      <c r="Q14" s="1"/>
      <c r="R14" s="2"/>
      <c r="S14" s="2"/>
    </row>
    <row r="15" spans="1:19" s="4" customFormat="1" ht="8.25" customHeight="1">
      <c r="A15" s="46" t="s">
        <v>54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f t="shared" si="1"/>
        <v>0</v>
      </c>
      <c r="O15" s="29">
        <f t="shared" si="1"/>
        <v>0</v>
      </c>
      <c r="P15" s="1"/>
      <c r="Q15" s="1"/>
      <c r="R15" s="2"/>
      <c r="S15" s="2"/>
    </row>
    <row r="16" spans="1:19" s="4" customFormat="1" ht="8.25" customHeight="1">
      <c r="A16" s="46" t="s">
        <v>28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1</v>
      </c>
      <c r="L16" s="29">
        <v>3</v>
      </c>
      <c r="M16" s="29">
        <v>0</v>
      </c>
      <c r="N16" s="29">
        <f t="shared" si="1"/>
        <v>1</v>
      </c>
      <c r="O16" s="29">
        <f t="shared" si="1"/>
        <v>3</v>
      </c>
      <c r="P16" s="1"/>
      <c r="Q16" s="21"/>
      <c r="R16" s="2"/>
      <c r="S16" s="2"/>
    </row>
    <row r="17" spans="1:18" s="4" customFormat="1" ht="8.25" customHeight="1">
      <c r="A17" s="46" t="s">
        <v>29</v>
      </c>
      <c r="B17" s="29">
        <v>9</v>
      </c>
      <c r="C17" s="29">
        <v>29</v>
      </c>
      <c r="D17" s="29"/>
      <c r="E17" s="29">
        <v>0</v>
      </c>
      <c r="F17" s="29">
        <v>0</v>
      </c>
      <c r="G17" s="29"/>
      <c r="H17" s="29">
        <v>0</v>
      </c>
      <c r="I17" s="29">
        <v>0</v>
      </c>
      <c r="J17" s="29"/>
      <c r="K17" s="29">
        <v>18</v>
      </c>
      <c r="L17" s="29">
        <v>25</v>
      </c>
      <c r="M17" s="29"/>
      <c r="N17" s="29">
        <f t="shared" si="1"/>
        <v>27</v>
      </c>
      <c r="O17" s="29">
        <f t="shared" si="1"/>
        <v>54</v>
      </c>
      <c r="P17" s="1"/>
      <c r="Q17" s="1"/>
      <c r="R17" s="2"/>
    </row>
    <row r="18" spans="1:19" s="4" customFormat="1" ht="8.25" customHeight="1">
      <c r="A18" s="46" t="s">
        <v>30</v>
      </c>
      <c r="B18" s="29">
        <v>0</v>
      </c>
      <c r="C18" s="29">
        <v>0</v>
      </c>
      <c r="D18" s="29"/>
      <c r="E18" s="29">
        <v>0</v>
      </c>
      <c r="F18" s="29">
        <v>0</v>
      </c>
      <c r="G18" s="29"/>
      <c r="H18" s="29">
        <v>0</v>
      </c>
      <c r="I18" s="29">
        <v>0</v>
      </c>
      <c r="J18" s="29"/>
      <c r="K18" s="29">
        <v>116</v>
      </c>
      <c r="L18" s="29">
        <v>263</v>
      </c>
      <c r="M18" s="29"/>
      <c r="N18" s="29">
        <f t="shared" si="1"/>
        <v>116</v>
      </c>
      <c r="O18" s="29">
        <f t="shared" si="1"/>
        <v>263</v>
      </c>
      <c r="P18" s="1"/>
      <c r="Q18" s="1"/>
      <c r="R18" s="2"/>
      <c r="S18" s="2"/>
    </row>
    <row r="19" spans="1:19" s="4" customFormat="1" ht="8.25" customHeight="1">
      <c r="A19" s="46" t="s">
        <v>31</v>
      </c>
      <c r="B19" s="29">
        <v>12</v>
      </c>
      <c r="C19" s="29">
        <v>144</v>
      </c>
      <c r="D19" s="29"/>
      <c r="E19" s="29">
        <v>1</v>
      </c>
      <c r="F19" s="29">
        <v>3</v>
      </c>
      <c r="G19" s="29"/>
      <c r="H19" s="29">
        <v>0</v>
      </c>
      <c r="I19" s="29">
        <v>0</v>
      </c>
      <c r="J19" s="29"/>
      <c r="K19" s="29">
        <v>28</v>
      </c>
      <c r="L19" s="29">
        <v>49</v>
      </c>
      <c r="M19" s="29"/>
      <c r="N19" s="29">
        <f t="shared" si="1"/>
        <v>41</v>
      </c>
      <c r="O19" s="29">
        <f t="shared" si="1"/>
        <v>196</v>
      </c>
      <c r="P19" s="1"/>
      <c r="Q19" s="1"/>
      <c r="R19" s="2"/>
      <c r="S19" s="2"/>
    </row>
    <row r="20" spans="1:19" s="4" customFormat="1" ht="8.25" customHeight="1">
      <c r="A20" s="46" t="s">
        <v>42</v>
      </c>
      <c r="B20" s="29">
        <v>15</v>
      </c>
      <c r="C20" s="29">
        <v>15</v>
      </c>
      <c r="D20" s="29"/>
      <c r="E20" s="29">
        <v>0</v>
      </c>
      <c r="F20" s="29">
        <v>0</v>
      </c>
      <c r="G20" s="29"/>
      <c r="H20" s="29">
        <v>0</v>
      </c>
      <c r="I20" s="29">
        <v>0</v>
      </c>
      <c r="J20" s="29"/>
      <c r="K20" s="29">
        <v>29</v>
      </c>
      <c r="L20" s="29">
        <v>32</v>
      </c>
      <c r="M20" s="29"/>
      <c r="N20" s="29">
        <f t="shared" si="1"/>
        <v>44</v>
      </c>
      <c r="O20" s="29">
        <f t="shared" si="1"/>
        <v>47</v>
      </c>
      <c r="P20" s="1"/>
      <c r="Q20" s="1"/>
      <c r="R20" s="2"/>
      <c r="S20" s="2"/>
    </row>
    <row r="21" spans="1:30" ht="8.25" customHeight="1">
      <c r="A21" s="45" t="s">
        <v>43</v>
      </c>
      <c r="B21" s="30">
        <v>12</v>
      </c>
      <c r="C21" s="30">
        <v>74</v>
      </c>
      <c r="D21" s="30"/>
      <c r="E21" s="30">
        <v>0</v>
      </c>
      <c r="F21" s="30">
        <v>0</v>
      </c>
      <c r="G21" s="30"/>
      <c r="H21" s="30">
        <v>0</v>
      </c>
      <c r="I21" s="30">
        <v>0</v>
      </c>
      <c r="J21" s="30"/>
      <c r="K21" s="30">
        <v>5</v>
      </c>
      <c r="L21" s="30">
        <v>59</v>
      </c>
      <c r="M21" s="30"/>
      <c r="N21" s="30">
        <f t="shared" si="1"/>
        <v>17</v>
      </c>
      <c r="O21" s="30">
        <f t="shared" si="1"/>
        <v>133</v>
      </c>
      <c r="P21" s="1"/>
      <c r="Q21" s="1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s="3" customFormat="1" ht="8.25" customHeight="1">
      <c r="A22" s="47" t="s">
        <v>44</v>
      </c>
      <c r="B22" s="33">
        <f aca="true" t="shared" si="2" ref="B22:M22">SUM(B12+B21)</f>
        <v>103</v>
      </c>
      <c r="C22" s="33">
        <f t="shared" si="2"/>
        <v>511</v>
      </c>
      <c r="D22" s="30">
        <f t="shared" si="2"/>
        <v>0</v>
      </c>
      <c r="E22" s="33">
        <f t="shared" si="2"/>
        <v>1</v>
      </c>
      <c r="F22" s="33">
        <f t="shared" si="2"/>
        <v>3</v>
      </c>
      <c r="G22" s="30">
        <f t="shared" si="2"/>
        <v>0</v>
      </c>
      <c r="H22" s="33">
        <f t="shared" si="2"/>
        <v>0</v>
      </c>
      <c r="I22" s="33">
        <f t="shared" si="2"/>
        <v>0</v>
      </c>
      <c r="J22" s="30">
        <f t="shared" si="2"/>
        <v>0</v>
      </c>
      <c r="K22" s="33">
        <f t="shared" si="2"/>
        <v>218</v>
      </c>
      <c r="L22" s="33">
        <f t="shared" si="2"/>
        <v>448</v>
      </c>
      <c r="M22" s="30">
        <f t="shared" si="2"/>
        <v>0</v>
      </c>
      <c r="N22" s="33">
        <f t="shared" si="1"/>
        <v>322</v>
      </c>
      <c r="O22" s="33">
        <f t="shared" si="1"/>
        <v>962</v>
      </c>
      <c r="P22" s="1"/>
      <c r="Q22" s="1"/>
      <c r="R22" s="2"/>
      <c r="S22" s="2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s="3" customFormat="1" ht="8.25" customHeight="1">
      <c r="A23" s="47"/>
      <c r="B23" s="33"/>
      <c r="C23" s="33"/>
      <c r="D23" s="30"/>
      <c r="E23" s="33"/>
      <c r="F23" s="33"/>
      <c r="G23" s="30"/>
      <c r="H23" s="33"/>
      <c r="I23" s="33"/>
      <c r="J23" s="30"/>
      <c r="K23" s="33"/>
      <c r="L23" s="33"/>
      <c r="M23" s="30"/>
      <c r="N23" s="33"/>
      <c r="O23" s="33"/>
      <c r="P23" s="1"/>
      <c r="Q23" s="1"/>
      <c r="R23" s="2"/>
      <c r="S23" s="2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s="3" customFormat="1" ht="8.25" customHeight="1">
      <c r="A24" s="45" t="s">
        <v>2</v>
      </c>
      <c r="B24" s="30">
        <f aca="true" t="shared" si="3" ref="B24:M24">SUM(B25:B33)</f>
        <v>51</v>
      </c>
      <c r="C24" s="30">
        <f t="shared" si="3"/>
        <v>279</v>
      </c>
      <c r="D24" s="30">
        <f t="shared" si="3"/>
        <v>0</v>
      </c>
      <c r="E24" s="30">
        <f t="shared" si="3"/>
        <v>0</v>
      </c>
      <c r="F24" s="30">
        <f t="shared" si="3"/>
        <v>0</v>
      </c>
      <c r="G24" s="30">
        <f t="shared" si="3"/>
        <v>0</v>
      </c>
      <c r="H24" s="30">
        <f t="shared" si="3"/>
        <v>0</v>
      </c>
      <c r="I24" s="30">
        <f t="shared" si="3"/>
        <v>0</v>
      </c>
      <c r="J24" s="30">
        <f t="shared" si="3"/>
        <v>0</v>
      </c>
      <c r="K24" s="30">
        <f t="shared" si="3"/>
        <v>299</v>
      </c>
      <c r="L24" s="30">
        <f t="shared" si="3"/>
        <v>522</v>
      </c>
      <c r="M24" s="30">
        <f t="shared" si="3"/>
        <v>0</v>
      </c>
      <c r="N24" s="30">
        <f t="shared" si="1"/>
        <v>350</v>
      </c>
      <c r="O24" s="30">
        <f t="shared" si="1"/>
        <v>801</v>
      </c>
      <c r="P24" s="1"/>
      <c r="Q24" s="1"/>
      <c r="R24" s="2"/>
      <c r="S24" s="2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8.25" customHeight="1">
      <c r="A25" s="48" t="s">
        <v>32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f t="shared" si="1"/>
        <v>0</v>
      </c>
      <c r="O25" s="29">
        <f t="shared" si="1"/>
        <v>0</v>
      </c>
      <c r="P25" s="1"/>
      <c r="Q25" s="1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19" s="4" customFormat="1" ht="8.25" customHeight="1">
      <c r="A26" s="48" t="s">
        <v>33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f t="shared" si="1"/>
        <v>0</v>
      </c>
      <c r="O26" s="29">
        <f t="shared" si="1"/>
        <v>0</v>
      </c>
      <c r="P26" s="1"/>
      <c r="Q26" s="1"/>
      <c r="R26" s="2"/>
      <c r="S26" s="2"/>
    </row>
    <row r="27" spans="1:19" s="4" customFormat="1" ht="8.25" customHeight="1">
      <c r="A27" s="48" t="s">
        <v>34</v>
      </c>
      <c r="B27" s="29">
        <v>17</v>
      </c>
      <c r="C27" s="29">
        <v>125</v>
      </c>
      <c r="D27" s="29"/>
      <c r="E27" s="29">
        <v>0</v>
      </c>
      <c r="F27" s="29">
        <v>0</v>
      </c>
      <c r="G27" s="29"/>
      <c r="H27" s="29">
        <v>0</v>
      </c>
      <c r="I27" s="29">
        <v>0</v>
      </c>
      <c r="J27" s="29"/>
      <c r="K27" s="29">
        <v>15</v>
      </c>
      <c r="L27" s="29">
        <v>69</v>
      </c>
      <c r="M27" s="29"/>
      <c r="N27" s="29">
        <f t="shared" si="1"/>
        <v>32</v>
      </c>
      <c r="O27" s="29">
        <f t="shared" si="1"/>
        <v>194</v>
      </c>
      <c r="P27" s="1"/>
      <c r="Q27" s="1"/>
      <c r="R27" s="2"/>
      <c r="S27" s="2"/>
    </row>
    <row r="28" spans="1:19" s="4" customFormat="1" ht="8.25" customHeight="1">
      <c r="A28" s="48" t="s">
        <v>35</v>
      </c>
      <c r="B28" s="29">
        <v>3</v>
      </c>
      <c r="C28" s="29">
        <v>7</v>
      </c>
      <c r="D28" s="29"/>
      <c r="E28" s="29">
        <v>0</v>
      </c>
      <c r="F28" s="29">
        <v>0</v>
      </c>
      <c r="G28" s="29"/>
      <c r="H28" s="29">
        <v>0</v>
      </c>
      <c r="I28" s="29">
        <v>0</v>
      </c>
      <c r="J28" s="29"/>
      <c r="K28" s="29">
        <v>24</v>
      </c>
      <c r="L28" s="29">
        <v>113</v>
      </c>
      <c r="M28" s="29"/>
      <c r="N28" s="29">
        <f t="shared" si="1"/>
        <v>27</v>
      </c>
      <c r="O28" s="29">
        <f t="shared" si="1"/>
        <v>120</v>
      </c>
      <c r="P28" s="1"/>
      <c r="Q28" s="1"/>
      <c r="R28" s="2"/>
      <c r="S28" s="2"/>
    </row>
    <row r="29" spans="1:19" s="4" customFormat="1" ht="8.25" customHeight="1">
      <c r="A29" s="48" t="s">
        <v>36</v>
      </c>
      <c r="B29" s="29">
        <v>1</v>
      </c>
      <c r="C29" s="29">
        <v>2</v>
      </c>
      <c r="D29" s="29"/>
      <c r="E29" s="29">
        <v>0</v>
      </c>
      <c r="F29" s="29">
        <v>0</v>
      </c>
      <c r="G29" s="29"/>
      <c r="H29" s="29">
        <v>0</v>
      </c>
      <c r="I29" s="29">
        <v>0</v>
      </c>
      <c r="J29" s="29"/>
      <c r="K29" s="29">
        <v>23</v>
      </c>
      <c r="L29" s="29">
        <v>21</v>
      </c>
      <c r="M29" s="29"/>
      <c r="N29" s="29">
        <f t="shared" si="1"/>
        <v>24</v>
      </c>
      <c r="O29" s="29">
        <f t="shared" si="1"/>
        <v>23</v>
      </c>
      <c r="P29" s="1"/>
      <c r="Q29" s="1"/>
      <c r="R29" s="2"/>
      <c r="S29" s="2"/>
    </row>
    <row r="30" spans="1:19" s="4" customFormat="1" ht="8.25" customHeight="1">
      <c r="A30" s="48" t="s">
        <v>37</v>
      </c>
      <c r="B30" s="29">
        <v>1</v>
      </c>
      <c r="C30" s="29">
        <v>2</v>
      </c>
      <c r="D30" s="29"/>
      <c r="E30" s="29">
        <v>0</v>
      </c>
      <c r="F30" s="29">
        <v>0</v>
      </c>
      <c r="G30" s="29"/>
      <c r="H30" s="29">
        <v>0</v>
      </c>
      <c r="I30" s="29">
        <v>0</v>
      </c>
      <c r="J30" s="29"/>
      <c r="K30" s="29">
        <v>83</v>
      </c>
      <c r="L30" s="29">
        <v>113</v>
      </c>
      <c r="M30" s="29"/>
      <c r="N30" s="29">
        <f t="shared" si="1"/>
        <v>84</v>
      </c>
      <c r="O30" s="29">
        <f t="shared" si="1"/>
        <v>115</v>
      </c>
      <c r="P30" s="1"/>
      <c r="Q30" s="1"/>
      <c r="R30" s="2"/>
      <c r="S30" s="2"/>
    </row>
    <row r="31" spans="1:19" s="4" customFormat="1" ht="8.25" customHeight="1">
      <c r="A31" s="48" t="s">
        <v>57</v>
      </c>
      <c r="B31" s="29">
        <v>24</v>
      </c>
      <c r="C31" s="29">
        <v>122</v>
      </c>
      <c r="D31" s="29"/>
      <c r="E31" s="29">
        <v>0</v>
      </c>
      <c r="F31" s="29">
        <v>0</v>
      </c>
      <c r="G31" s="29"/>
      <c r="H31" s="29">
        <v>0</v>
      </c>
      <c r="I31" s="29">
        <v>0</v>
      </c>
      <c r="J31" s="29"/>
      <c r="K31" s="29">
        <v>74</v>
      </c>
      <c r="L31" s="29">
        <v>109</v>
      </c>
      <c r="M31" s="29"/>
      <c r="N31" s="29">
        <f t="shared" si="1"/>
        <v>98</v>
      </c>
      <c r="O31" s="29">
        <f t="shared" si="1"/>
        <v>231</v>
      </c>
      <c r="P31" s="1"/>
      <c r="Q31" s="1"/>
      <c r="R31" s="2"/>
      <c r="S31" s="2"/>
    </row>
    <row r="32" spans="1:19" s="4" customFormat="1" ht="8.25" customHeight="1">
      <c r="A32" s="48" t="s">
        <v>56</v>
      </c>
      <c r="B32" s="29">
        <v>0</v>
      </c>
      <c r="C32" s="29">
        <v>0</v>
      </c>
      <c r="D32" s="29"/>
      <c r="E32" s="29">
        <v>0</v>
      </c>
      <c r="F32" s="29">
        <v>0</v>
      </c>
      <c r="G32" s="29"/>
      <c r="H32" s="29">
        <v>0</v>
      </c>
      <c r="I32" s="29">
        <v>0</v>
      </c>
      <c r="J32" s="29"/>
      <c r="K32" s="29">
        <v>8</v>
      </c>
      <c r="L32" s="29">
        <v>8</v>
      </c>
      <c r="M32" s="29"/>
      <c r="N32" s="29">
        <f t="shared" si="1"/>
        <v>8</v>
      </c>
      <c r="O32" s="29">
        <f t="shared" si="1"/>
        <v>8</v>
      </c>
      <c r="P32" s="1"/>
      <c r="Q32" s="1"/>
      <c r="R32" s="2"/>
      <c r="S32" s="2"/>
    </row>
    <row r="33" spans="1:19" s="4" customFormat="1" ht="8.25" customHeight="1">
      <c r="A33" s="48" t="s">
        <v>40</v>
      </c>
      <c r="B33" s="29">
        <v>5</v>
      </c>
      <c r="C33" s="29">
        <v>21</v>
      </c>
      <c r="D33" s="29"/>
      <c r="E33" s="29">
        <v>0</v>
      </c>
      <c r="F33" s="29">
        <v>0</v>
      </c>
      <c r="G33" s="29"/>
      <c r="H33" s="29">
        <v>0</v>
      </c>
      <c r="I33" s="29">
        <v>0</v>
      </c>
      <c r="J33" s="29"/>
      <c r="K33" s="29">
        <v>72</v>
      </c>
      <c r="L33" s="29">
        <v>89</v>
      </c>
      <c r="M33" s="29"/>
      <c r="N33" s="29">
        <f t="shared" si="1"/>
        <v>77</v>
      </c>
      <c r="O33" s="29">
        <f t="shared" si="1"/>
        <v>110</v>
      </c>
      <c r="P33" s="1"/>
      <c r="Q33" s="1"/>
      <c r="R33" s="2"/>
      <c r="S33" s="2"/>
    </row>
    <row r="34" spans="1:19" s="4" customFormat="1" ht="8.25" customHeight="1">
      <c r="A34" s="45" t="s">
        <v>3</v>
      </c>
      <c r="B34" s="30">
        <v>13</v>
      </c>
      <c r="C34" s="30">
        <v>128</v>
      </c>
      <c r="D34" s="30"/>
      <c r="E34" s="30">
        <v>0</v>
      </c>
      <c r="F34" s="30">
        <v>0</v>
      </c>
      <c r="G34" s="30"/>
      <c r="H34" s="30">
        <v>0</v>
      </c>
      <c r="I34" s="30">
        <v>0</v>
      </c>
      <c r="J34" s="30"/>
      <c r="K34" s="27">
        <v>8</v>
      </c>
      <c r="L34" s="27">
        <v>109</v>
      </c>
      <c r="M34" s="30"/>
      <c r="N34" s="30">
        <f t="shared" si="1"/>
        <v>21</v>
      </c>
      <c r="O34" s="30">
        <f t="shared" si="1"/>
        <v>237</v>
      </c>
      <c r="P34" s="1"/>
      <c r="Q34" s="1"/>
      <c r="R34" s="2"/>
      <c r="S34" s="2"/>
    </row>
    <row r="35" spans="1:30" ht="8.25" customHeight="1">
      <c r="A35" s="47" t="s">
        <v>4</v>
      </c>
      <c r="B35" s="33">
        <f aca="true" t="shared" si="4" ref="B35:M35">SUM(B25:B34)</f>
        <v>64</v>
      </c>
      <c r="C35" s="33">
        <f t="shared" si="4"/>
        <v>407</v>
      </c>
      <c r="D35" s="30">
        <f t="shared" si="4"/>
        <v>0</v>
      </c>
      <c r="E35" s="33">
        <f t="shared" si="4"/>
        <v>0</v>
      </c>
      <c r="F35" s="33">
        <f t="shared" si="4"/>
        <v>0</v>
      </c>
      <c r="G35" s="30">
        <f t="shared" si="4"/>
        <v>0</v>
      </c>
      <c r="H35" s="33">
        <f t="shared" si="4"/>
        <v>0</v>
      </c>
      <c r="I35" s="33">
        <f t="shared" si="4"/>
        <v>0</v>
      </c>
      <c r="J35" s="30">
        <f t="shared" si="4"/>
        <v>0</v>
      </c>
      <c r="K35" s="33">
        <f t="shared" si="4"/>
        <v>307</v>
      </c>
      <c r="L35" s="33">
        <f t="shared" si="4"/>
        <v>631</v>
      </c>
      <c r="M35" s="30">
        <f t="shared" si="4"/>
        <v>0</v>
      </c>
      <c r="N35" s="33">
        <f t="shared" si="1"/>
        <v>371</v>
      </c>
      <c r="O35" s="33">
        <f t="shared" si="1"/>
        <v>1038</v>
      </c>
      <c r="P35" s="1"/>
      <c r="Q35" s="1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8.25" customHeight="1">
      <c r="A36" s="47"/>
      <c r="B36" s="33"/>
      <c r="C36" s="33"/>
      <c r="D36" s="30"/>
      <c r="E36" s="33"/>
      <c r="F36" s="33"/>
      <c r="G36" s="30"/>
      <c r="H36" s="33"/>
      <c r="I36" s="33"/>
      <c r="J36" s="30"/>
      <c r="K36" s="33"/>
      <c r="L36" s="33"/>
      <c r="M36" s="30"/>
      <c r="N36" s="33"/>
      <c r="O36" s="33"/>
      <c r="P36" s="1"/>
      <c r="Q36" s="1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s="3" customFormat="1" ht="8.25" customHeight="1">
      <c r="A37" s="47" t="s">
        <v>45</v>
      </c>
      <c r="B37" s="33">
        <v>9</v>
      </c>
      <c r="C37" s="33">
        <v>14</v>
      </c>
      <c r="D37" s="30"/>
      <c r="E37" s="33">
        <v>0</v>
      </c>
      <c r="F37" s="33">
        <v>0</v>
      </c>
      <c r="G37" s="30"/>
      <c r="H37" s="33"/>
      <c r="I37" s="33"/>
      <c r="J37" s="30"/>
      <c r="K37" s="33">
        <v>12</v>
      </c>
      <c r="L37" s="33">
        <v>136</v>
      </c>
      <c r="M37" s="30"/>
      <c r="N37" s="33">
        <f t="shared" si="1"/>
        <v>21</v>
      </c>
      <c r="O37" s="33">
        <f t="shared" si="1"/>
        <v>150</v>
      </c>
      <c r="P37" s="1"/>
      <c r="Q37" s="1"/>
      <c r="R37" s="2"/>
      <c r="S37" s="2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s="3" customFormat="1" ht="8.25" customHeight="1">
      <c r="A38" s="47"/>
      <c r="B38" s="33"/>
      <c r="C38" s="33"/>
      <c r="D38" s="30"/>
      <c r="E38" s="33"/>
      <c r="F38" s="33"/>
      <c r="G38" s="30"/>
      <c r="H38" s="33"/>
      <c r="I38" s="33"/>
      <c r="J38" s="30"/>
      <c r="K38" s="33"/>
      <c r="L38" s="33"/>
      <c r="M38" s="30"/>
      <c r="N38" s="33"/>
      <c r="O38" s="33"/>
      <c r="P38" s="1"/>
      <c r="Q38" s="1"/>
      <c r="R38" s="2"/>
      <c r="S38" s="2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s="3" customFormat="1" ht="8.25" customHeight="1">
      <c r="A39" s="47" t="s">
        <v>50</v>
      </c>
      <c r="B39" s="33">
        <f aca="true" t="shared" si="5" ref="B39:L39">SUM(B35:B37)+B22</f>
        <v>176</v>
      </c>
      <c r="C39" s="33">
        <f t="shared" si="5"/>
        <v>932</v>
      </c>
      <c r="D39" s="30">
        <f t="shared" si="5"/>
        <v>0</v>
      </c>
      <c r="E39" s="33">
        <f t="shared" si="5"/>
        <v>1</v>
      </c>
      <c r="F39" s="33">
        <f t="shared" si="5"/>
        <v>3</v>
      </c>
      <c r="G39" s="30">
        <f t="shared" si="5"/>
        <v>0</v>
      </c>
      <c r="H39" s="33">
        <f t="shared" si="5"/>
        <v>0</v>
      </c>
      <c r="I39" s="33">
        <f t="shared" si="5"/>
        <v>0</v>
      </c>
      <c r="J39" s="30">
        <f t="shared" si="5"/>
        <v>0</v>
      </c>
      <c r="K39" s="33">
        <f t="shared" si="5"/>
        <v>537</v>
      </c>
      <c r="L39" s="33">
        <f t="shared" si="5"/>
        <v>1215</v>
      </c>
      <c r="M39" s="30">
        <f>SUM(M22+M35+M37)</f>
        <v>0</v>
      </c>
      <c r="N39" s="33">
        <f t="shared" si="1"/>
        <v>714</v>
      </c>
      <c r="O39" s="33">
        <f t="shared" si="1"/>
        <v>2150</v>
      </c>
      <c r="P39" s="1"/>
      <c r="Q39" s="1"/>
      <c r="R39" s="2"/>
      <c r="S39" s="2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s="3" customFormat="1" ht="8.25" customHeight="1">
      <c r="A40" s="47"/>
      <c r="B40" s="33"/>
      <c r="C40" s="33"/>
      <c r="D40" s="30"/>
      <c r="E40" s="33"/>
      <c r="F40" s="33"/>
      <c r="G40" s="30"/>
      <c r="H40" s="33"/>
      <c r="I40" s="33"/>
      <c r="J40" s="30"/>
      <c r="K40" s="33"/>
      <c r="L40" s="33"/>
      <c r="M40" s="30"/>
      <c r="N40" s="33"/>
      <c r="O40" s="33"/>
      <c r="P40" s="1"/>
      <c r="Q40" s="1"/>
      <c r="R40" s="2"/>
      <c r="S40" s="2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s="3" customFormat="1" ht="8.25" customHeight="1">
      <c r="A41" s="47" t="s">
        <v>51</v>
      </c>
      <c r="B41" s="33">
        <v>74</v>
      </c>
      <c r="C41" s="33">
        <v>223</v>
      </c>
      <c r="D41" s="33"/>
      <c r="E41" s="33">
        <v>0</v>
      </c>
      <c r="F41" s="33">
        <v>0</v>
      </c>
      <c r="G41" s="33"/>
      <c r="H41" s="33">
        <v>25</v>
      </c>
      <c r="I41" s="33">
        <v>59</v>
      </c>
      <c r="J41" s="33"/>
      <c r="K41" s="33">
        <v>6091</v>
      </c>
      <c r="L41" s="33">
        <v>8109</v>
      </c>
      <c r="M41" s="33"/>
      <c r="N41" s="33">
        <f t="shared" si="1"/>
        <v>6190</v>
      </c>
      <c r="O41" s="33">
        <f t="shared" si="1"/>
        <v>8391</v>
      </c>
      <c r="P41" s="1"/>
      <c r="Q41" s="1"/>
      <c r="R41" s="2"/>
      <c r="S41" s="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</row>
    <row r="42" spans="1:30" s="3" customFormat="1" ht="8.25" customHeight="1">
      <c r="A42" s="47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1"/>
      <c r="Q42" s="1"/>
      <c r="R42" s="2"/>
      <c r="S42" s="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</row>
    <row r="43" spans="1:30" s="3" customFormat="1" ht="8.25" customHeight="1">
      <c r="A43" s="47" t="s">
        <v>49</v>
      </c>
      <c r="B43" s="33">
        <v>0</v>
      </c>
      <c r="C43" s="33">
        <v>0</v>
      </c>
      <c r="D43" s="33"/>
      <c r="E43" s="33">
        <v>0</v>
      </c>
      <c r="F43" s="33">
        <v>0</v>
      </c>
      <c r="G43" s="33"/>
      <c r="H43" s="33">
        <v>0</v>
      </c>
      <c r="I43" s="33">
        <v>0</v>
      </c>
      <c r="J43" s="33"/>
      <c r="K43" s="33">
        <v>810</v>
      </c>
      <c r="L43" s="33">
        <v>1259</v>
      </c>
      <c r="M43" s="33"/>
      <c r="N43" s="33">
        <f t="shared" si="1"/>
        <v>810</v>
      </c>
      <c r="O43" s="33">
        <f t="shared" si="1"/>
        <v>1259</v>
      </c>
      <c r="P43" s="1"/>
      <c r="Q43" s="1"/>
      <c r="R43" s="2"/>
      <c r="S43" s="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</row>
    <row r="44" spans="1:30" s="3" customFormat="1" ht="8.25" customHeight="1">
      <c r="A44" s="48" t="s">
        <v>48</v>
      </c>
      <c r="B44" s="29">
        <v>0</v>
      </c>
      <c r="C44" s="29">
        <v>0</v>
      </c>
      <c r="D44" s="29"/>
      <c r="E44" s="29">
        <v>0</v>
      </c>
      <c r="F44" s="29">
        <v>0</v>
      </c>
      <c r="G44" s="29"/>
      <c r="H44" s="29">
        <v>0</v>
      </c>
      <c r="I44" s="29">
        <v>0</v>
      </c>
      <c r="J44" s="29"/>
      <c r="K44" s="29">
        <v>26</v>
      </c>
      <c r="L44" s="29">
        <v>53</v>
      </c>
      <c r="M44" s="29"/>
      <c r="N44" s="29">
        <f t="shared" si="1"/>
        <v>26</v>
      </c>
      <c r="O44" s="29">
        <f t="shared" si="1"/>
        <v>53</v>
      </c>
      <c r="P44" s="1"/>
      <c r="Q44" s="1"/>
      <c r="R44" s="2"/>
      <c r="S44" s="2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s="3" customFormat="1" ht="8.25" customHeight="1">
      <c r="A45" s="48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1"/>
      <c r="Q45" s="1"/>
      <c r="R45" s="2"/>
      <c r="S45" s="2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s="3" customFormat="1" ht="8.25" customHeight="1">
      <c r="A46" s="48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1"/>
      <c r="Q46" s="1"/>
      <c r="R46" s="2"/>
      <c r="S46" s="2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s="3" customFormat="1" ht="8.25" customHeight="1">
      <c r="A47" s="49" t="s">
        <v>52</v>
      </c>
      <c r="B47" s="33">
        <f aca="true" t="shared" si="6" ref="B47:M47">SUM(B39:B43)</f>
        <v>250</v>
      </c>
      <c r="C47" s="33">
        <f t="shared" si="6"/>
        <v>1155</v>
      </c>
      <c r="D47" s="30">
        <f t="shared" si="6"/>
        <v>0</v>
      </c>
      <c r="E47" s="33">
        <f t="shared" si="6"/>
        <v>1</v>
      </c>
      <c r="F47" s="33">
        <f t="shared" si="6"/>
        <v>3</v>
      </c>
      <c r="G47" s="30">
        <f t="shared" si="6"/>
        <v>0</v>
      </c>
      <c r="H47" s="33">
        <f t="shared" si="6"/>
        <v>25</v>
      </c>
      <c r="I47" s="33">
        <f t="shared" si="6"/>
        <v>59</v>
      </c>
      <c r="J47" s="30">
        <f t="shared" si="6"/>
        <v>0</v>
      </c>
      <c r="K47" s="33">
        <f t="shared" si="6"/>
        <v>7438</v>
      </c>
      <c r="L47" s="33">
        <f t="shared" si="6"/>
        <v>10583</v>
      </c>
      <c r="M47" s="30">
        <f t="shared" si="6"/>
        <v>0</v>
      </c>
      <c r="N47" s="33">
        <f t="shared" si="1"/>
        <v>7714</v>
      </c>
      <c r="O47" s="33">
        <f t="shared" si="1"/>
        <v>11800</v>
      </c>
      <c r="P47" s="1"/>
      <c r="Q47" s="1"/>
      <c r="R47" s="2"/>
      <c r="S47" s="2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ht="8.25" customHeight="1">
      <c r="A48" s="51"/>
      <c r="B48" s="52"/>
      <c r="C48" s="52"/>
      <c r="D48" s="52"/>
      <c r="E48" s="52"/>
      <c r="F48" s="52"/>
      <c r="G48" s="53"/>
      <c r="H48" s="52"/>
      <c r="I48" s="52"/>
      <c r="J48" s="53"/>
      <c r="K48" s="53"/>
      <c r="L48" s="53"/>
      <c r="M48" s="53"/>
      <c r="N48" s="52"/>
      <c r="O48" s="52"/>
      <c r="P48" s="1"/>
      <c r="Q48" s="1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ht="8.25" customHeight="1">
      <c r="A49" s="47"/>
      <c r="B49" s="31"/>
      <c r="C49" s="31"/>
      <c r="D49" s="31"/>
      <c r="E49" s="31"/>
      <c r="F49" s="31"/>
      <c r="G49" s="33"/>
      <c r="H49" s="31"/>
      <c r="I49" s="31"/>
      <c r="J49" s="33"/>
      <c r="K49" s="33"/>
      <c r="L49" s="33"/>
      <c r="M49" s="33"/>
      <c r="N49" s="31"/>
      <c r="O49" s="31"/>
      <c r="P49" s="1"/>
      <c r="Q49" s="1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ht="8.25" customHeight="1">
      <c r="A50" s="47"/>
      <c r="B50" s="31"/>
      <c r="C50" s="31"/>
      <c r="D50" s="31"/>
      <c r="E50" s="31"/>
      <c r="F50" s="31"/>
      <c r="G50" s="33"/>
      <c r="H50" s="31"/>
      <c r="I50" s="31"/>
      <c r="J50" s="33"/>
      <c r="K50" s="33"/>
      <c r="L50" s="33"/>
      <c r="M50" s="33"/>
      <c r="N50" s="31"/>
      <c r="O50" s="31"/>
      <c r="P50" s="1"/>
      <c r="Q50" s="1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19" s="4" customFormat="1" ht="8.25" customHeight="1">
      <c r="A51" s="48"/>
      <c r="B51" s="28"/>
      <c r="C51" s="28"/>
      <c r="D51" s="28"/>
      <c r="E51" s="28"/>
      <c r="F51" s="28"/>
      <c r="G51" s="29"/>
      <c r="H51" s="28"/>
      <c r="I51" s="28"/>
      <c r="J51" s="29"/>
      <c r="K51" s="29"/>
      <c r="L51" s="29"/>
      <c r="M51" s="29"/>
      <c r="N51" s="28"/>
      <c r="O51" s="28"/>
      <c r="P51" s="1"/>
      <c r="Q51" s="1"/>
      <c r="R51" s="2"/>
      <c r="S51" s="2"/>
    </row>
    <row r="52" spans="1:19" s="4" customFormat="1" ht="8.25" customHeight="1">
      <c r="A52" s="48"/>
      <c r="B52" s="28"/>
      <c r="C52" s="28"/>
      <c r="D52" s="28"/>
      <c r="E52" s="28"/>
      <c r="F52" s="28"/>
      <c r="G52" s="29"/>
      <c r="H52" s="28"/>
      <c r="I52" s="28"/>
      <c r="J52" s="29"/>
      <c r="K52" s="29"/>
      <c r="L52" s="29"/>
      <c r="M52" s="29"/>
      <c r="N52" s="28"/>
      <c r="O52" s="28"/>
      <c r="P52" s="1"/>
      <c r="Q52" s="1"/>
      <c r="R52" s="2"/>
      <c r="S52" s="2"/>
    </row>
    <row r="53" spans="1:19" s="4" customFormat="1" ht="8.25" customHeight="1">
      <c r="A53" s="48"/>
      <c r="B53" s="28"/>
      <c r="C53" s="28"/>
      <c r="D53" s="28"/>
      <c r="E53" s="28"/>
      <c r="F53" s="28"/>
      <c r="G53" s="29"/>
      <c r="H53" s="28"/>
      <c r="I53" s="28"/>
      <c r="J53" s="29"/>
      <c r="K53" s="29"/>
      <c r="L53" s="29"/>
      <c r="M53" s="29"/>
      <c r="N53" s="28"/>
      <c r="O53" s="28"/>
      <c r="P53" s="1"/>
      <c r="Q53" s="1"/>
      <c r="R53" s="2"/>
      <c r="S53" s="2"/>
    </row>
  </sheetData>
  <mergeCells count="16">
    <mergeCell ref="L7:L8"/>
    <mergeCell ref="N7:N8"/>
    <mergeCell ref="O7:O8"/>
    <mergeCell ref="H7:H8"/>
    <mergeCell ref="K7:K8"/>
    <mergeCell ref="I7:I8"/>
    <mergeCell ref="F7:F8"/>
    <mergeCell ref="A10:O10"/>
    <mergeCell ref="N5:O6"/>
    <mergeCell ref="B6:C6"/>
    <mergeCell ref="H6:I6"/>
    <mergeCell ref="A5:A8"/>
    <mergeCell ref="B5:L5"/>
    <mergeCell ref="B7:B8"/>
    <mergeCell ref="C7:C8"/>
    <mergeCell ref="E7:E8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&amp;C243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1">
      <selection activeCell="A51" sqref="A51"/>
    </sheetView>
  </sheetViews>
  <sheetFormatPr defaultColWidth="9.140625" defaultRowHeight="12.75"/>
  <cols>
    <col min="1" max="1" width="14.57421875" style="2" customWidth="1"/>
    <col min="2" max="2" width="5.57421875" style="2" customWidth="1"/>
    <col min="3" max="3" width="6.421875" style="2" customWidth="1"/>
    <col min="4" max="4" width="0.2890625" style="2" customWidth="1"/>
    <col min="5" max="5" width="5.7109375" style="2" customWidth="1"/>
    <col min="6" max="6" width="6.421875" style="2" customWidth="1"/>
    <col min="7" max="7" width="0.2890625" style="2" customWidth="1"/>
    <col min="8" max="8" width="5.8515625" style="2" customWidth="1"/>
    <col min="9" max="9" width="6.421875" style="2" customWidth="1"/>
    <col min="10" max="10" width="0.2890625" style="2" customWidth="1"/>
    <col min="11" max="11" width="5.8515625" style="2" customWidth="1"/>
    <col min="12" max="12" width="6.421875" style="2" customWidth="1"/>
    <col min="13" max="13" width="0.42578125" style="2" customWidth="1"/>
    <col min="14" max="14" width="6.28125" style="2" customWidth="1"/>
    <col min="15" max="15" width="6.8515625" style="2" customWidth="1"/>
    <col min="16" max="16" width="6.00390625" style="2" customWidth="1"/>
    <col min="17" max="17" width="5.8515625" style="2" customWidth="1"/>
    <col min="18" max="18" width="4.421875" style="2" customWidth="1"/>
    <col min="19" max="19" width="4.8515625" style="2" customWidth="1"/>
    <col min="20" max="20" width="10.00390625" style="2" customWidth="1"/>
    <col min="21" max="22" width="9.140625" style="2" customWidth="1"/>
    <col min="23" max="23" width="1.28515625" style="2" customWidth="1"/>
    <col min="24" max="25" width="9.140625" style="2" customWidth="1"/>
    <col min="26" max="26" width="1.421875" style="2" customWidth="1"/>
    <col min="27" max="28" width="9.140625" style="2" customWidth="1"/>
    <col min="29" max="29" width="1.28515625" style="2" customWidth="1"/>
    <col min="30" max="31" width="9.140625" style="2" customWidth="1"/>
    <col min="32" max="32" width="1.7109375" style="2" customWidth="1"/>
    <col min="33" max="34" width="9.140625" style="2" customWidth="1"/>
    <col min="35" max="35" width="1.57421875" style="2" customWidth="1"/>
    <col min="36" max="37" width="9.140625" style="2" customWidth="1"/>
    <col min="38" max="38" width="1.57421875" style="2" customWidth="1"/>
    <col min="39" max="39" width="9.140625" style="2" customWidth="1"/>
    <col min="40" max="40" width="9.421875" style="2" customWidth="1"/>
    <col min="41" max="41" width="1.421875" style="2" customWidth="1"/>
    <col min="42" max="43" width="9.140625" style="2" customWidth="1"/>
    <col min="44" max="44" width="1.8515625" style="2" customWidth="1"/>
    <col min="45" max="46" width="9.140625" style="2" customWidth="1"/>
    <col min="47" max="47" width="1.28515625" style="2" customWidth="1"/>
    <col min="48" max="16384" width="9.140625" style="2" customWidth="1"/>
  </cols>
  <sheetData>
    <row r="2" spans="1:15" s="8" customFormat="1" ht="12">
      <c r="A2" s="36" t="s">
        <v>62</v>
      </c>
      <c r="B2" s="39"/>
      <c r="C2" s="39"/>
      <c r="D2" s="40"/>
      <c r="E2" s="39"/>
      <c r="F2" s="39"/>
      <c r="G2" s="40"/>
      <c r="H2" s="39"/>
      <c r="I2" s="39"/>
      <c r="J2" s="40"/>
      <c r="K2" s="39"/>
      <c r="L2" s="39"/>
      <c r="M2" s="40"/>
      <c r="N2" s="39"/>
      <c r="O2" s="41"/>
    </row>
    <row r="3" spans="1:15" s="8" customFormat="1" ht="12">
      <c r="A3" s="42" t="s">
        <v>63</v>
      </c>
      <c r="B3" s="39"/>
      <c r="C3" s="39"/>
      <c r="D3" s="40"/>
      <c r="E3" s="39"/>
      <c r="F3" s="39"/>
      <c r="G3" s="40"/>
      <c r="H3" s="39"/>
      <c r="I3" s="39"/>
      <c r="J3" s="40"/>
      <c r="K3" s="39"/>
      <c r="L3" s="39"/>
      <c r="M3" s="40"/>
      <c r="N3" s="43"/>
      <c r="O3" s="43"/>
    </row>
    <row r="4" spans="1:15" ht="9" customHeight="1">
      <c r="A4" s="9"/>
      <c r="B4" s="10"/>
      <c r="C4" s="10"/>
      <c r="D4" s="10"/>
      <c r="E4" s="10"/>
      <c r="F4" s="11"/>
      <c r="G4" s="11"/>
      <c r="H4" s="11"/>
      <c r="I4" s="10"/>
      <c r="J4" s="10"/>
      <c r="K4" s="10"/>
      <c r="L4" s="10"/>
      <c r="M4" s="10"/>
      <c r="N4" s="10"/>
      <c r="O4" s="10"/>
    </row>
    <row r="5" spans="1:20" ht="18" customHeight="1">
      <c r="A5" s="61" t="s">
        <v>1</v>
      </c>
      <c r="B5" s="60" t="s">
        <v>60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12"/>
      <c r="N5" s="58" t="s">
        <v>61</v>
      </c>
      <c r="O5" s="58"/>
      <c r="T5" s="5"/>
    </row>
    <row r="6" spans="1:15" ht="15.75" customHeight="1">
      <c r="A6" s="62"/>
      <c r="B6" s="60" t="s">
        <v>21</v>
      </c>
      <c r="C6" s="60"/>
      <c r="D6" s="13"/>
      <c r="E6" s="14" t="s">
        <v>22</v>
      </c>
      <c r="F6" s="15"/>
      <c r="G6" s="16"/>
      <c r="H6" s="60" t="s">
        <v>23</v>
      </c>
      <c r="I6" s="60"/>
      <c r="J6" s="13"/>
      <c r="K6" s="14" t="s">
        <v>24</v>
      </c>
      <c r="L6" s="15"/>
      <c r="M6" s="17"/>
      <c r="N6" s="59"/>
      <c r="O6" s="59"/>
    </row>
    <row r="7" spans="1:15" ht="11.25" customHeight="1">
      <c r="A7" s="62"/>
      <c r="B7" s="55" t="s">
        <v>64</v>
      </c>
      <c r="C7" s="55" t="s">
        <v>25</v>
      </c>
      <c r="D7" s="18"/>
      <c r="E7" s="55" t="s">
        <v>64</v>
      </c>
      <c r="F7" s="55" t="s">
        <v>25</v>
      </c>
      <c r="G7" s="19"/>
      <c r="H7" s="55" t="s">
        <v>64</v>
      </c>
      <c r="I7" s="55" t="s">
        <v>25</v>
      </c>
      <c r="J7" s="19"/>
      <c r="K7" s="55" t="s">
        <v>64</v>
      </c>
      <c r="L7" s="55" t="s">
        <v>25</v>
      </c>
      <c r="M7" s="19"/>
      <c r="N7" s="55" t="s">
        <v>64</v>
      </c>
      <c r="O7" s="55" t="s">
        <v>25</v>
      </c>
    </row>
    <row r="8" spans="1:15" ht="14.25" customHeight="1">
      <c r="A8" s="63"/>
      <c r="B8" s="56"/>
      <c r="C8" s="56" t="s">
        <v>25</v>
      </c>
      <c r="D8" s="23"/>
      <c r="E8" s="56"/>
      <c r="F8" s="56" t="s">
        <v>25</v>
      </c>
      <c r="G8" s="23"/>
      <c r="H8" s="56"/>
      <c r="I8" s="56" t="s">
        <v>25</v>
      </c>
      <c r="J8" s="23"/>
      <c r="K8" s="56"/>
      <c r="L8" s="56" t="s">
        <v>25</v>
      </c>
      <c r="M8" s="23"/>
      <c r="N8" s="56"/>
      <c r="O8" s="56" t="s">
        <v>25</v>
      </c>
    </row>
    <row r="9" spans="1:15" ht="9" customHeight="1">
      <c r="A9" s="20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ht="12" customHeight="1">
      <c r="A10" s="57" t="s">
        <v>12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1:15" ht="9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30" ht="8.25" customHeight="1">
      <c r="A12" s="45" t="s">
        <v>41</v>
      </c>
      <c r="B12" s="30">
        <f aca="true" t="shared" si="0" ref="B12:M12">SUM(B13:B20)</f>
        <v>16</v>
      </c>
      <c r="C12" s="30">
        <f t="shared" si="0"/>
        <v>125</v>
      </c>
      <c r="D12" s="30">
        <f t="shared" si="0"/>
        <v>0</v>
      </c>
      <c r="E12" s="30">
        <f t="shared" si="0"/>
        <v>0</v>
      </c>
      <c r="F12" s="30">
        <f t="shared" si="0"/>
        <v>0</v>
      </c>
      <c r="G12" s="30">
        <f t="shared" si="0"/>
        <v>0</v>
      </c>
      <c r="H12" s="30">
        <f t="shared" si="0"/>
        <v>1</v>
      </c>
      <c r="I12" s="30">
        <f t="shared" si="0"/>
        <v>3</v>
      </c>
      <c r="J12" s="30">
        <f t="shared" si="0"/>
        <v>0</v>
      </c>
      <c r="K12" s="30">
        <f t="shared" si="0"/>
        <v>2</v>
      </c>
      <c r="L12" s="30">
        <f t="shared" si="0"/>
        <v>7</v>
      </c>
      <c r="M12" s="30">
        <f t="shared" si="0"/>
        <v>0</v>
      </c>
      <c r="N12" s="30">
        <f aca="true" t="shared" si="1" ref="N12:O47">SUM(B12+E12+H12+K12)</f>
        <v>19</v>
      </c>
      <c r="O12" s="30">
        <f t="shared" si="1"/>
        <v>135</v>
      </c>
      <c r="P12" s="1"/>
      <c r="Q12" s="1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19" s="4" customFormat="1" ht="8.25" customHeight="1">
      <c r="A13" s="46" t="s">
        <v>27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/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/>
      <c r="N13" s="29">
        <f t="shared" si="1"/>
        <v>0</v>
      </c>
      <c r="O13" s="29">
        <f t="shared" si="1"/>
        <v>0</v>
      </c>
      <c r="P13" s="1"/>
      <c r="Q13" s="1"/>
      <c r="R13" s="2"/>
      <c r="S13" s="2"/>
    </row>
    <row r="14" spans="1:19" s="4" customFormat="1" ht="8.25" customHeight="1">
      <c r="A14" s="46" t="s">
        <v>53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f t="shared" si="1"/>
        <v>0</v>
      </c>
      <c r="O14" s="29">
        <f t="shared" si="1"/>
        <v>0</v>
      </c>
      <c r="P14" s="1"/>
      <c r="Q14" s="1"/>
      <c r="R14" s="2"/>
      <c r="S14" s="2"/>
    </row>
    <row r="15" spans="1:19" s="4" customFormat="1" ht="8.25" customHeight="1">
      <c r="A15" s="46" t="s">
        <v>54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f t="shared" si="1"/>
        <v>0</v>
      </c>
      <c r="O15" s="29">
        <f t="shared" si="1"/>
        <v>0</v>
      </c>
      <c r="P15" s="1"/>
      <c r="Q15" s="1"/>
      <c r="R15" s="2"/>
      <c r="S15" s="2"/>
    </row>
    <row r="16" spans="1:19" s="4" customFormat="1" ht="8.25" customHeight="1">
      <c r="A16" s="46" t="s">
        <v>28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f t="shared" si="1"/>
        <v>0</v>
      </c>
      <c r="O16" s="29">
        <f t="shared" si="1"/>
        <v>0</v>
      </c>
      <c r="P16" s="1"/>
      <c r="Q16" s="21"/>
      <c r="R16" s="2"/>
      <c r="S16" s="2"/>
    </row>
    <row r="17" spans="1:18" s="4" customFormat="1" ht="8.25" customHeight="1">
      <c r="A17" s="46" t="s">
        <v>29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f t="shared" si="1"/>
        <v>0</v>
      </c>
      <c r="O17" s="29">
        <f t="shared" si="1"/>
        <v>0</v>
      </c>
      <c r="P17" s="1"/>
      <c r="Q17" s="1"/>
      <c r="R17" s="2"/>
    </row>
    <row r="18" spans="1:19" s="4" customFormat="1" ht="8.25" customHeight="1">
      <c r="A18" s="46" t="s">
        <v>30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f t="shared" si="1"/>
        <v>0</v>
      </c>
      <c r="O18" s="29">
        <f t="shared" si="1"/>
        <v>0</v>
      </c>
      <c r="P18" s="1"/>
      <c r="Q18" s="1"/>
      <c r="R18" s="2"/>
      <c r="S18" s="2"/>
    </row>
    <row r="19" spans="1:19" s="4" customFormat="1" ht="8.25" customHeight="1">
      <c r="A19" s="46" t="s">
        <v>31</v>
      </c>
      <c r="B19" s="29">
        <v>16</v>
      </c>
      <c r="C19" s="29">
        <v>125</v>
      </c>
      <c r="D19" s="29"/>
      <c r="E19" s="29">
        <v>0</v>
      </c>
      <c r="F19" s="29">
        <v>0</v>
      </c>
      <c r="G19" s="29">
        <v>0</v>
      </c>
      <c r="H19" s="29">
        <v>1</v>
      </c>
      <c r="I19" s="29">
        <v>3</v>
      </c>
      <c r="J19" s="29"/>
      <c r="K19" s="29">
        <v>2</v>
      </c>
      <c r="L19" s="29">
        <v>7</v>
      </c>
      <c r="M19" s="29"/>
      <c r="N19" s="29">
        <f t="shared" si="1"/>
        <v>19</v>
      </c>
      <c r="O19" s="29">
        <f t="shared" si="1"/>
        <v>135</v>
      </c>
      <c r="P19" s="1"/>
      <c r="Q19" s="1"/>
      <c r="R19" s="2"/>
      <c r="S19" s="2"/>
    </row>
    <row r="20" spans="1:19" s="4" customFormat="1" ht="8.25" customHeight="1">
      <c r="A20" s="46" t="s">
        <v>42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f t="shared" si="1"/>
        <v>0</v>
      </c>
      <c r="O20" s="29">
        <f t="shared" si="1"/>
        <v>0</v>
      </c>
      <c r="P20" s="1"/>
      <c r="Q20" s="1"/>
      <c r="R20" s="2"/>
      <c r="S20" s="2"/>
    </row>
    <row r="21" spans="1:30" ht="8.25" customHeight="1">
      <c r="A21" s="45" t="s">
        <v>43</v>
      </c>
      <c r="B21" s="30">
        <v>0</v>
      </c>
      <c r="C21" s="30">
        <v>0</v>
      </c>
      <c r="D21" s="30"/>
      <c r="E21" s="30">
        <v>0</v>
      </c>
      <c r="F21" s="30">
        <v>0</v>
      </c>
      <c r="G21" s="30"/>
      <c r="H21" s="30">
        <v>0</v>
      </c>
      <c r="I21" s="30">
        <v>0</v>
      </c>
      <c r="J21" s="30"/>
      <c r="K21" s="30">
        <v>0</v>
      </c>
      <c r="L21" s="30">
        <v>0</v>
      </c>
      <c r="M21" s="30"/>
      <c r="N21" s="30">
        <f t="shared" si="1"/>
        <v>0</v>
      </c>
      <c r="O21" s="30">
        <f t="shared" si="1"/>
        <v>0</v>
      </c>
      <c r="P21" s="1"/>
      <c r="Q21" s="1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s="3" customFormat="1" ht="8.25" customHeight="1">
      <c r="A22" s="47" t="s">
        <v>44</v>
      </c>
      <c r="B22" s="33">
        <f aca="true" t="shared" si="2" ref="B22:M22">SUM(B13:B21)</f>
        <v>16</v>
      </c>
      <c r="C22" s="33">
        <f t="shared" si="2"/>
        <v>125</v>
      </c>
      <c r="D22" s="30">
        <f t="shared" si="2"/>
        <v>0</v>
      </c>
      <c r="E22" s="33">
        <f t="shared" si="2"/>
        <v>0</v>
      </c>
      <c r="F22" s="33">
        <f t="shared" si="2"/>
        <v>0</v>
      </c>
      <c r="G22" s="30">
        <f t="shared" si="2"/>
        <v>0</v>
      </c>
      <c r="H22" s="33">
        <f t="shared" si="2"/>
        <v>1</v>
      </c>
      <c r="I22" s="33">
        <f t="shared" si="2"/>
        <v>3</v>
      </c>
      <c r="J22" s="30">
        <f t="shared" si="2"/>
        <v>0</v>
      </c>
      <c r="K22" s="33">
        <f t="shared" si="2"/>
        <v>2</v>
      </c>
      <c r="L22" s="33">
        <f t="shared" si="2"/>
        <v>7</v>
      </c>
      <c r="M22" s="30">
        <f t="shared" si="2"/>
        <v>0</v>
      </c>
      <c r="N22" s="33">
        <f t="shared" si="1"/>
        <v>19</v>
      </c>
      <c r="O22" s="33">
        <f t="shared" si="1"/>
        <v>135</v>
      </c>
      <c r="P22" s="1"/>
      <c r="Q22" s="1"/>
      <c r="R22" s="2"/>
      <c r="S22" s="2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s="3" customFormat="1" ht="8.25" customHeight="1">
      <c r="A23" s="47"/>
      <c r="B23" s="33"/>
      <c r="C23" s="33"/>
      <c r="D23" s="30"/>
      <c r="E23" s="33"/>
      <c r="F23" s="33"/>
      <c r="G23" s="30"/>
      <c r="H23" s="33"/>
      <c r="I23" s="33"/>
      <c r="J23" s="30"/>
      <c r="K23" s="33"/>
      <c r="L23" s="33"/>
      <c r="M23" s="30"/>
      <c r="N23" s="33"/>
      <c r="O23" s="33"/>
      <c r="P23" s="1"/>
      <c r="Q23" s="1"/>
      <c r="R23" s="2"/>
      <c r="S23" s="2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s="3" customFormat="1" ht="8.25" customHeight="1">
      <c r="A24" s="45" t="s">
        <v>2</v>
      </c>
      <c r="B24" s="30">
        <f aca="true" t="shared" si="3" ref="B24:M24">SUM(B25:B33)</f>
        <v>0</v>
      </c>
      <c r="C24" s="30">
        <f t="shared" si="3"/>
        <v>0</v>
      </c>
      <c r="D24" s="30">
        <f t="shared" si="3"/>
        <v>0</v>
      </c>
      <c r="E24" s="30">
        <f t="shared" si="3"/>
        <v>0</v>
      </c>
      <c r="F24" s="30">
        <f t="shared" si="3"/>
        <v>0</v>
      </c>
      <c r="G24" s="30">
        <f t="shared" si="3"/>
        <v>0</v>
      </c>
      <c r="H24" s="30">
        <f t="shared" si="3"/>
        <v>5</v>
      </c>
      <c r="I24" s="30">
        <f t="shared" si="3"/>
        <v>14</v>
      </c>
      <c r="J24" s="30">
        <f t="shared" si="3"/>
        <v>0</v>
      </c>
      <c r="K24" s="30">
        <f t="shared" si="3"/>
        <v>0</v>
      </c>
      <c r="L24" s="30">
        <f t="shared" si="3"/>
        <v>0</v>
      </c>
      <c r="M24" s="30">
        <f t="shared" si="3"/>
        <v>0</v>
      </c>
      <c r="N24" s="30">
        <f t="shared" si="1"/>
        <v>5</v>
      </c>
      <c r="O24" s="30">
        <f t="shared" si="1"/>
        <v>14</v>
      </c>
      <c r="P24" s="1"/>
      <c r="Q24" s="1"/>
      <c r="R24" s="2"/>
      <c r="S24" s="2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8.25" customHeight="1">
      <c r="A25" s="48" t="s">
        <v>32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f t="shared" si="1"/>
        <v>0</v>
      </c>
      <c r="O25" s="29">
        <f t="shared" si="1"/>
        <v>0</v>
      </c>
      <c r="P25" s="1"/>
      <c r="Q25" s="1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19" s="4" customFormat="1" ht="8.25" customHeight="1">
      <c r="A26" s="48" t="s">
        <v>33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f t="shared" si="1"/>
        <v>0</v>
      </c>
      <c r="O26" s="29">
        <f t="shared" si="1"/>
        <v>0</v>
      </c>
      <c r="P26" s="1"/>
      <c r="Q26" s="1"/>
      <c r="R26" s="2"/>
      <c r="S26" s="2"/>
    </row>
    <row r="27" spans="1:19" s="4" customFormat="1" ht="8.25" customHeight="1">
      <c r="A27" s="48" t="s">
        <v>34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1</v>
      </c>
      <c r="I27" s="29">
        <v>1</v>
      </c>
      <c r="J27" s="29">
        <v>0</v>
      </c>
      <c r="K27" s="29">
        <v>0</v>
      </c>
      <c r="L27" s="29">
        <v>0</v>
      </c>
      <c r="M27" s="29">
        <v>0</v>
      </c>
      <c r="N27" s="29">
        <f t="shared" si="1"/>
        <v>1</v>
      </c>
      <c r="O27" s="29">
        <f t="shared" si="1"/>
        <v>1</v>
      </c>
      <c r="P27" s="1"/>
      <c r="Q27" s="1"/>
      <c r="R27" s="2"/>
      <c r="S27" s="2"/>
    </row>
    <row r="28" spans="1:19" s="4" customFormat="1" ht="8.25" customHeight="1">
      <c r="A28" s="48" t="s">
        <v>35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f t="shared" si="1"/>
        <v>0</v>
      </c>
      <c r="O28" s="29">
        <f t="shared" si="1"/>
        <v>0</v>
      </c>
      <c r="P28" s="1"/>
      <c r="Q28" s="1"/>
      <c r="R28" s="2"/>
      <c r="S28" s="2"/>
    </row>
    <row r="29" spans="1:19" s="4" customFormat="1" ht="8.25" customHeight="1">
      <c r="A29" s="48" t="s">
        <v>36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f t="shared" si="1"/>
        <v>0</v>
      </c>
      <c r="O29" s="29">
        <f t="shared" si="1"/>
        <v>0</v>
      </c>
      <c r="P29" s="1"/>
      <c r="Q29" s="1"/>
      <c r="R29" s="2"/>
      <c r="S29" s="2"/>
    </row>
    <row r="30" spans="1:19" s="4" customFormat="1" ht="8.25" customHeight="1">
      <c r="A30" s="48" t="s">
        <v>37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f t="shared" si="1"/>
        <v>0</v>
      </c>
      <c r="O30" s="29">
        <f t="shared" si="1"/>
        <v>0</v>
      </c>
      <c r="P30" s="1"/>
      <c r="Q30" s="1"/>
      <c r="R30" s="2"/>
      <c r="S30" s="2"/>
    </row>
    <row r="31" spans="1:19" s="4" customFormat="1" ht="8.25" customHeight="1">
      <c r="A31" s="48" t="s">
        <v>57</v>
      </c>
      <c r="B31" s="29">
        <v>0</v>
      </c>
      <c r="C31" s="29">
        <v>0</v>
      </c>
      <c r="D31" s="29"/>
      <c r="E31" s="29">
        <v>0</v>
      </c>
      <c r="F31" s="29">
        <v>0</v>
      </c>
      <c r="G31" s="29"/>
      <c r="H31" s="29">
        <v>4</v>
      </c>
      <c r="I31" s="29">
        <v>13</v>
      </c>
      <c r="J31" s="29"/>
      <c r="K31" s="29">
        <v>0</v>
      </c>
      <c r="L31" s="29">
        <v>0</v>
      </c>
      <c r="M31" s="29"/>
      <c r="N31" s="29">
        <f t="shared" si="1"/>
        <v>4</v>
      </c>
      <c r="O31" s="29">
        <f t="shared" si="1"/>
        <v>13</v>
      </c>
      <c r="P31" s="1"/>
      <c r="Q31" s="1"/>
      <c r="R31" s="2"/>
      <c r="S31" s="2"/>
    </row>
    <row r="32" spans="1:19" s="4" customFormat="1" ht="8.25" customHeight="1">
      <c r="A32" s="48" t="s">
        <v>56</v>
      </c>
      <c r="B32" s="29">
        <v>0</v>
      </c>
      <c r="C32" s="29">
        <v>0</v>
      </c>
      <c r="D32" s="29"/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/>
      <c r="K32" s="29">
        <v>0</v>
      </c>
      <c r="L32" s="29">
        <v>0</v>
      </c>
      <c r="M32" s="29"/>
      <c r="N32" s="29">
        <f t="shared" si="1"/>
        <v>0</v>
      </c>
      <c r="O32" s="29">
        <f t="shared" si="1"/>
        <v>0</v>
      </c>
      <c r="P32" s="1"/>
      <c r="Q32" s="1"/>
      <c r="R32" s="2"/>
      <c r="S32" s="2"/>
    </row>
    <row r="33" spans="1:19" s="4" customFormat="1" ht="8.25" customHeight="1">
      <c r="A33" s="48" t="s">
        <v>40</v>
      </c>
      <c r="B33" s="29">
        <v>0</v>
      </c>
      <c r="C33" s="29">
        <v>0</v>
      </c>
      <c r="D33" s="29" t="s">
        <v>46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 t="s">
        <v>46</v>
      </c>
      <c r="K33" s="29">
        <v>0</v>
      </c>
      <c r="L33" s="29">
        <v>0</v>
      </c>
      <c r="M33" s="29">
        <v>0</v>
      </c>
      <c r="N33" s="29">
        <f t="shared" si="1"/>
        <v>0</v>
      </c>
      <c r="O33" s="29">
        <f t="shared" si="1"/>
        <v>0</v>
      </c>
      <c r="P33" s="1"/>
      <c r="Q33" s="1"/>
      <c r="R33" s="2"/>
      <c r="S33" s="2"/>
    </row>
    <row r="34" spans="1:19" s="4" customFormat="1" ht="8.25" customHeight="1">
      <c r="A34" s="45" t="s">
        <v>3</v>
      </c>
      <c r="B34" s="30">
        <v>0</v>
      </c>
      <c r="C34" s="30">
        <v>0</v>
      </c>
      <c r="D34" s="30"/>
      <c r="E34" s="30">
        <v>0</v>
      </c>
      <c r="F34" s="30">
        <v>0</v>
      </c>
      <c r="G34" s="30">
        <v>0</v>
      </c>
      <c r="H34" s="30">
        <v>1</v>
      </c>
      <c r="I34" s="30">
        <v>2</v>
      </c>
      <c r="J34" s="30"/>
      <c r="K34" s="30">
        <v>4</v>
      </c>
      <c r="L34" s="30">
        <v>20</v>
      </c>
      <c r="M34" s="30"/>
      <c r="N34" s="30">
        <f t="shared" si="1"/>
        <v>5</v>
      </c>
      <c r="O34" s="30">
        <f t="shared" si="1"/>
        <v>22</v>
      </c>
      <c r="P34" s="1"/>
      <c r="Q34" s="1"/>
      <c r="R34" s="2"/>
      <c r="S34" s="2"/>
    </row>
    <row r="35" spans="1:30" ht="8.25" customHeight="1">
      <c r="A35" s="47" t="s">
        <v>4</v>
      </c>
      <c r="B35" s="33">
        <f aca="true" t="shared" si="4" ref="B35:M35">SUM(B25:B34)</f>
        <v>0</v>
      </c>
      <c r="C35" s="33">
        <f t="shared" si="4"/>
        <v>0</v>
      </c>
      <c r="D35" s="30">
        <f t="shared" si="4"/>
        <v>0</v>
      </c>
      <c r="E35" s="33">
        <f t="shared" si="4"/>
        <v>0</v>
      </c>
      <c r="F35" s="33">
        <f t="shared" si="4"/>
        <v>0</v>
      </c>
      <c r="G35" s="30">
        <f t="shared" si="4"/>
        <v>0</v>
      </c>
      <c r="H35" s="33">
        <f t="shared" si="4"/>
        <v>6</v>
      </c>
      <c r="I35" s="33">
        <f t="shared" si="4"/>
        <v>16</v>
      </c>
      <c r="J35" s="30">
        <f t="shared" si="4"/>
        <v>0</v>
      </c>
      <c r="K35" s="33">
        <f t="shared" si="4"/>
        <v>4</v>
      </c>
      <c r="L35" s="33">
        <f t="shared" si="4"/>
        <v>20</v>
      </c>
      <c r="M35" s="30">
        <f t="shared" si="4"/>
        <v>0</v>
      </c>
      <c r="N35" s="33">
        <f t="shared" si="1"/>
        <v>10</v>
      </c>
      <c r="O35" s="33">
        <f t="shared" si="1"/>
        <v>36</v>
      </c>
      <c r="P35" s="1"/>
      <c r="Q35" s="1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8.25" customHeight="1">
      <c r="A36" s="47"/>
      <c r="B36" s="33"/>
      <c r="C36" s="33"/>
      <c r="D36" s="30"/>
      <c r="E36" s="33"/>
      <c r="F36" s="33"/>
      <c r="G36" s="30"/>
      <c r="H36" s="33"/>
      <c r="I36" s="33"/>
      <c r="J36" s="30"/>
      <c r="K36" s="33"/>
      <c r="L36" s="33"/>
      <c r="M36" s="30"/>
      <c r="N36" s="33"/>
      <c r="O36" s="33"/>
      <c r="P36" s="1"/>
      <c r="Q36" s="1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s="3" customFormat="1" ht="8.25" customHeight="1">
      <c r="A37" s="47" t="s">
        <v>45</v>
      </c>
      <c r="B37" s="33">
        <v>0</v>
      </c>
      <c r="C37" s="33">
        <v>0</v>
      </c>
      <c r="D37" s="30"/>
      <c r="E37" s="33">
        <v>0</v>
      </c>
      <c r="F37" s="33">
        <v>0</v>
      </c>
      <c r="G37" s="30"/>
      <c r="H37" s="33">
        <v>0</v>
      </c>
      <c r="I37" s="33">
        <v>0</v>
      </c>
      <c r="J37" s="30"/>
      <c r="K37" s="33">
        <v>2</v>
      </c>
      <c r="L37" s="33">
        <v>27</v>
      </c>
      <c r="M37" s="30"/>
      <c r="N37" s="33">
        <f t="shared" si="1"/>
        <v>2</v>
      </c>
      <c r="O37" s="33">
        <f t="shared" si="1"/>
        <v>27</v>
      </c>
      <c r="P37" s="1"/>
      <c r="Q37" s="1"/>
      <c r="R37" s="2"/>
      <c r="S37" s="2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s="3" customFormat="1" ht="8.25" customHeight="1">
      <c r="A38" s="47"/>
      <c r="B38" s="33"/>
      <c r="C38" s="33"/>
      <c r="D38" s="30"/>
      <c r="E38" s="33"/>
      <c r="F38" s="33"/>
      <c r="G38" s="30"/>
      <c r="H38" s="33"/>
      <c r="I38" s="33"/>
      <c r="J38" s="30"/>
      <c r="K38" s="33"/>
      <c r="L38" s="33"/>
      <c r="M38" s="30"/>
      <c r="N38" s="33"/>
      <c r="O38" s="33"/>
      <c r="P38" s="1"/>
      <c r="Q38" s="1"/>
      <c r="R38" s="2"/>
      <c r="S38" s="2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s="3" customFormat="1" ht="8.25" customHeight="1">
      <c r="A39" s="47" t="s">
        <v>50</v>
      </c>
      <c r="B39" s="31">
        <f aca="true" t="shared" si="5" ref="B39:M39">SUM(B35:B37)+B22</f>
        <v>16</v>
      </c>
      <c r="C39" s="31">
        <f t="shared" si="5"/>
        <v>125</v>
      </c>
      <c r="D39" s="27">
        <f t="shared" si="5"/>
        <v>0</v>
      </c>
      <c r="E39" s="31">
        <f t="shared" si="5"/>
        <v>0</v>
      </c>
      <c r="F39" s="31">
        <f t="shared" si="5"/>
        <v>0</v>
      </c>
      <c r="G39" s="27">
        <f t="shared" si="5"/>
        <v>0</v>
      </c>
      <c r="H39" s="31">
        <f t="shared" si="5"/>
        <v>7</v>
      </c>
      <c r="I39" s="31">
        <f t="shared" si="5"/>
        <v>19</v>
      </c>
      <c r="J39" s="27">
        <f t="shared" si="5"/>
        <v>0</v>
      </c>
      <c r="K39" s="31">
        <f t="shared" si="5"/>
        <v>8</v>
      </c>
      <c r="L39" s="31">
        <f t="shared" si="5"/>
        <v>54</v>
      </c>
      <c r="M39" s="27">
        <f t="shared" si="5"/>
        <v>0</v>
      </c>
      <c r="N39" s="33">
        <f t="shared" si="1"/>
        <v>31</v>
      </c>
      <c r="O39" s="33">
        <f t="shared" si="1"/>
        <v>198</v>
      </c>
      <c r="P39" s="1"/>
      <c r="Q39" s="1"/>
      <c r="R39" s="2"/>
      <c r="S39" s="2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s="3" customFormat="1" ht="8.25" customHeight="1">
      <c r="A40" s="47"/>
      <c r="B40" s="31"/>
      <c r="C40" s="31"/>
      <c r="D40" s="27"/>
      <c r="E40" s="31"/>
      <c r="F40" s="31"/>
      <c r="G40" s="27"/>
      <c r="H40" s="31"/>
      <c r="I40" s="31"/>
      <c r="J40" s="27"/>
      <c r="K40" s="31"/>
      <c r="L40" s="31"/>
      <c r="M40" s="27"/>
      <c r="N40" s="33"/>
      <c r="O40" s="33"/>
      <c r="P40" s="1"/>
      <c r="Q40" s="1"/>
      <c r="R40" s="2"/>
      <c r="S40" s="2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s="3" customFormat="1" ht="8.25" customHeight="1">
      <c r="A41" s="47" t="s">
        <v>51</v>
      </c>
      <c r="B41" s="33">
        <v>6</v>
      </c>
      <c r="C41" s="33">
        <v>48</v>
      </c>
      <c r="D41" s="33"/>
      <c r="E41" s="33">
        <v>49</v>
      </c>
      <c r="F41" s="33">
        <v>145</v>
      </c>
      <c r="G41" s="33"/>
      <c r="H41" s="33">
        <v>123</v>
      </c>
      <c r="I41" s="33">
        <v>356</v>
      </c>
      <c r="J41" s="33"/>
      <c r="K41" s="33">
        <v>1262</v>
      </c>
      <c r="L41" s="33">
        <v>2324</v>
      </c>
      <c r="M41" s="33"/>
      <c r="N41" s="33">
        <f t="shared" si="1"/>
        <v>1440</v>
      </c>
      <c r="O41" s="33">
        <f t="shared" si="1"/>
        <v>2873</v>
      </c>
      <c r="P41" s="1"/>
      <c r="Q41" s="1"/>
      <c r="R41" s="2"/>
      <c r="S41" s="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</row>
    <row r="42" spans="1:30" s="3" customFormat="1" ht="8.25" customHeight="1">
      <c r="A42" s="47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1"/>
      <c r="Q42" s="1"/>
      <c r="R42" s="2"/>
      <c r="S42" s="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</row>
    <row r="43" spans="1:30" s="3" customFormat="1" ht="8.25" customHeight="1">
      <c r="A43" s="47" t="s">
        <v>49</v>
      </c>
      <c r="B43" s="33">
        <v>0</v>
      </c>
      <c r="C43" s="33">
        <v>0</v>
      </c>
      <c r="D43" s="33"/>
      <c r="E43" s="33">
        <v>5</v>
      </c>
      <c r="F43" s="33">
        <v>26</v>
      </c>
      <c r="G43" s="33"/>
      <c r="H43" s="33">
        <v>21</v>
      </c>
      <c r="I43" s="33">
        <v>106</v>
      </c>
      <c r="J43" s="33"/>
      <c r="K43" s="33">
        <v>280</v>
      </c>
      <c r="L43" s="33">
        <v>617</v>
      </c>
      <c r="M43" s="33"/>
      <c r="N43" s="33">
        <f t="shared" si="1"/>
        <v>306</v>
      </c>
      <c r="O43" s="33">
        <f t="shared" si="1"/>
        <v>749</v>
      </c>
      <c r="P43" s="1"/>
      <c r="Q43" s="1"/>
      <c r="R43" s="2"/>
      <c r="S43" s="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</row>
    <row r="44" spans="1:30" s="3" customFormat="1" ht="8.25" customHeight="1">
      <c r="A44" s="48" t="s">
        <v>48</v>
      </c>
      <c r="B44" s="29">
        <v>0</v>
      </c>
      <c r="C44" s="29">
        <v>0</v>
      </c>
      <c r="D44" s="29"/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/>
      <c r="K44" s="29">
        <v>11</v>
      </c>
      <c r="L44" s="29">
        <v>27</v>
      </c>
      <c r="M44" s="29"/>
      <c r="N44" s="29">
        <f t="shared" si="1"/>
        <v>11</v>
      </c>
      <c r="O44" s="29">
        <f t="shared" si="1"/>
        <v>27</v>
      </c>
      <c r="P44" s="1"/>
      <c r="Q44" s="1"/>
      <c r="R44" s="2"/>
      <c r="S44" s="2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s="3" customFormat="1" ht="8.25" customHeight="1">
      <c r="A45" s="48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1"/>
      <c r="Q45" s="1"/>
      <c r="R45" s="2"/>
      <c r="S45" s="2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s="3" customFormat="1" ht="8.25" customHeight="1">
      <c r="A46" s="48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1"/>
      <c r="Q46" s="1"/>
      <c r="R46" s="2"/>
      <c r="S46" s="2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s="3" customFormat="1" ht="8.25" customHeight="1">
      <c r="A47" s="49" t="s">
        <v>52</v>
      </c>
      <c r="B47" s="33">
        <f aca="true" t="shared" si="6" ref="B47:M47">SUM(B39:B43)</f>
        <v>22</v>
      </c>
      <c r="C47" s="33">
        <f t="shared" si="6"/>
        <v>173</v>
      </c>
      <c r="D47" s="30">
        <f t="shared" si="6"/>
        <v>0</v>
      </c>
      <c r="E47" s="33">
        <f t="shared" si="6"/>
        <v>54</v>
      </c>
      <c r="F47" s="33">
        <f t="shared" si="6"/>
        <v>171</v>
      </c>
      <c r="G47" s="30">
        <f t="shared" si="6"/>
        <v>0</v>
      </c>
      <c r="H47" s="33">
        <f t="shared" si="6"/>
        <v>151</v>
      </c>
      <c r="I47" s="33">
        <f t="shared" si="6"/>
        <v>481</v>
      </c>
      <c r="J47" s="30">
        <f t="shared" si="6"/>
        <v>0</v>
      </c>
      <c r="K47" s="33">
        <f t="shared" si="6"/>
        <v>1550</v>
      </c>
      <c r="L47" s="33">
        <f t="shared" si="6"/>
        <v>2995</v>
      </c>
      <c r="M47" s="30">
        <f t="shared" si="6"/>
        <v>0</v>
      </c>
      <c r="N47" s="33">
        <f t="shared" si="1"/>
        <v>1777</v>
      </c>
      <c r="O47" s="33">
        <f t="shared" si="1"/>
        <v>3820</v>
      </c>
      <c r="P47" s="1"/>
      <c r="Q47" s="1"/>
      <c r="R47" s="2"/>
      <c r="S47" s="2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ht="8.25" customHeight="1">
      <c r="A48" s="51"/>
      <c r="B48" s="52"/>
      <c r="C48" s="52"/>
      <c r="D48" s="52"/>
      <c r="E48" s="52"/>
      <c r="F48" s="52"/>
      <c r="G48" s="53"/>
      <c r="H48" s="52"/>
      <c r="I48" s="52"/>
      <c r="J48" s="53"/>
      <c r="K48" s="53"/>
      <c r="L48" s="53"/>
      <c r="M48" s="53"/>
      <c r="N48" s="52"/>
      <c r="O48" s="52"/>
      <c r="P48" s="1"/>
      <c r="Q48" s="1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ht="8.25" customHeight="1">
      <c r="A49" s="47"/>
      <c r="B49" s="31"/>
      <c r="C49" s="31"/>
      <c r="D49" s="31"/>
      <c r="E49" s="31"/>
      <c r="F49" s="31"/>
      <c r="G49" s="33"/>
      <c r="H49" s="31"/>
      <c r="I49" s="31"/>
      <c r="J49" s="33"/>
      <c r="K49" s="33"/>
      <c r="L49" s="33"/>
      <c r="M49" s="33"/>
      <c r="N49" s="31"/>
      <c r="O49" s="31"/>
      <c r="P49" s="1"/>
      <c r="Q49" s="1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ht="8.25" customHeight="1">
      <c r="A50" s="47"/>
      <c r="B50" s="31"/>
      <c r="C50" s="31"/>
      <c r="D50" s="31"/>
      <c r="E50" s="31"/>
      <c r="F50" s="31"/>
      <c r="G50" s="33"/>
      <c r="H50" s="31"/>
      <c r="I50" s="31"/>
      <c r="J50" s="33"/>
      <c r="K50" s="33"/>
      <c r="L50" s="33"/>
      <c r="M50" s="33"/>
      <c r="N50" s="31"/>
      <c r="O50" s="31"/>
      <c r="P50" s="1"/>
      <c r="Q50" s="1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19" s="4" customFormat="1" ht="8.25" customHeight="1">
      <c r="A51" s="48"/>
      <c r="B51" s="28"/>
      <c r="C51" s="28"/>
      <c r="D51" s="28"/>
      <c r="E51" s="28"/>
      <c r="F51" s="28"/>
      <c r="G51" s="29"/>
      <c r="H51" s="28"/>
      <c r="I51" s="28"/>
      <c r="J51" s="29"/>
      <c r="K51" s="29"/>
      <c r="L51" s="29"/>
      <c r="M51" s="29"/>
      <c r="N51" s="28"/>
      <c r="O51" s="28"/>
      <c r="P51" s="1"/>
      <c r="Q51" s="1"/>
      <c r="R51" s="2"/>
      <c r="S51" s="2"/>
    </row>
    <row r="52" spans="1:19" s="4" customFormat="1" ht="8.25" customHeight="1">
      <c r="A52" s="48"/>
      <c r="B52" s="28"/>
      <c r="C52" s="28"/>
      <c r="D52" s="28"/>
      <c r="E52" s="28"/>
      <c r="F52" s="28"/>
      <c r="G52" s="29"/>
      <c r="H52" s="28"/>
      <c r="I52" s="28"/>
      <c r="J52" s="29"/>
      <c r="K52" s="29"/>
      <c r="L52" s="29"/>
      <c r="M52" s="29"/>
      <c r="N52" s="28"/>
      <c r="O52" s="28"/>
      <c r="P52" s="1"/>
      <c r="Q52" s="1"/>
      <c r="R52" s="2"/>
      <c r="S52" s="2"/>
    </row>
    <row r="53" spans="1:19" s="4" customFormat="1" ht="8.25" customHeight="1">
      <c r="A53" s="48"/>
      <c r="B53" s="28"/>
      <c r="C53" s="28"/>
      <c r="D53" s="28"/>
      <c r="E53" s="28"/>
      <c r="F53" s="28"/>
      <c r="G53" s="29"/>
      <c r="H53" s="28"/>
      <c r="I53" s="28"/>
      <c r="J53" s="29"/>
      <c r="K53" s="29"/>
      <c r="L53" s="29"/>
      <c r="M53" s="29"/>
      <c r="N53" s="28"/>
      <c r="O53" s="28"/>
      <c r="P53" s="1"/>
      <c r="Q53" s="1"/>
      <c r="R53" s="2"/>
      <c r="S53" s="2"/>
    </row>
  </sheetData>
  <mergeCells count="16">
    <mergeCell ref="F7:F8"/>
    <mergeCell ref="A10:O10"/>
    <mergeCell ref="N5:O6"/>
    <mergeCell ref="B6:C6"/>
    <mergeCell ref="H6:I6"/>
    <mergeCell ref="A5:A8"/>
    <mergeCell ref="B5:L5"/>
    <mergeCell ref="B7:B8"/>
    <mergeCell ref="C7:C8"/>
    <mergeCell ref="E7:E8"/>
    <mergeCell ref="L7:L8"/>
    <mergeCell ref="N7:N8"/>
    <mergeCell ref="O7:O8"/>
    <mergeCell ref="H7:H8"/>
    <mergeCell ref="K7:K8"/>
    <mergeCell ref="I7:I8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&amp;C244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1">
      <selection activeCell="A51" sqref="A51"/>
    </sheetView>
  </sheetViews>
  <sheetFormatPr defaultColWidth="9.140625" defaultRowHeight="12.75"/>
  <cols>
    <col min="1" max="1" width="14.57421875" style="2" customWidth="1"/>
    <col min="2" max="2" width="5.57421875" style="2" customWidth="1"/>
    <col min="3" max="3" width="6.421875" style="2" customWidth="1"/>
    <col min="4" max="4" width="0.2890625" style="2" customWidth="1"/>
    <col min="5" max="5" width="5.7109375" style="2" customWidth="1"/>
    <col min="6" max="6" width="6.421875" style="2" customWidth="1"/>
    <col min="7" max="7" width="0.2890625" style="2" customWidth="1"/>
    <col min="8" max="8" width="5.8515625" style="2" customWidth="1"/>
    <col min="9" max="9" width="6.421875" style="2" customWidth="1"/>
    <col min="10" max="10" width="0.2890625" style="2" customWidth="1"/>
    <col min="11" max="11" width="5.8515625" style="2" customWidth="1"/>
    <col min="12" max="12" width="6.421875" style="2" customWidth="1"/>
    <col min="13" max="13" width="0.42578125" style="2" customWidth="1"/>
    <col min="14" max="14" width="6.28125" style="2" customWidth="1"/>
    <col min="15" max="15" width="6.8515625" style="2" customWidth="1"/>
    <col min="16" max="16" width="6.00390625" style="2" customWidth="1"/>
    <col min="17" max="17" width="5.8515625" style="2" customWidth="1"/>
    <col min="18" max="18" width="4.421875" style="2" customWidth="1"/>
    <col min="19" max="19" width="4.8515625" style="2" customWidth="1"/>
    <col min="20" max="20" width="10.00390625" style="2" customWidth="1"/>
    <col min="21" max="22" width="9.140625" style="2" customWidth="1"/>
    <col min="23" max="23" width="1.28515625" style="2" customWidth="1"/>
    <col min="24" max="25" width="9.140625" style="2" customWidth="1"/>
    <col min="26" max="26" width="1.421875" style="2" customWidth="1"/>
    <col min="27" max="28" width="9.140625" style="2" customWidth="1"/>
    <col min="29" max="29" width="1.28515625" style="2" customWidth="1"/>
    <col min="30" max="31" width="9.140625" style="2" customWidth="1"/>
    <col min="32" max="32" width="1.7109375" style="2" customWidth="1"/>
    <col min="33" max="34" width="9.140625" style="2" customWidth="1"/>
    <col min="35" max="35" width="1.57421875" style="2" customWidth="1"/>
    <col min="36" max="37" width="9.140625" style="2" customWidth="1"/>
    <col min="38" max="38" width="1.57421875" style="2" customWidth="1"/>
    <col min="39" max="39" width="9.140625" style="2" customWidth="1"/>
    <col min="40" max="40" width="9.421875" style="2" customWidth="1"/>
    <col min="41" max="41" width="1.421875" style="2" customWidth="1"/>
    <col min="42" max="43" width="9.140625" style="2" customWidth="1"/>
    <col min="44" max="44" width="1.8515625" style="2" customWidth="1"/>
    <col min="45" max="46" width="9.140625" style="2" customWidth="1"/>
    <col min="47" max="47" width="1.28515625" style="2" customWidth="1"/>
    <col min="48" max="16384" width="9.140625" style="2" customWidth="1"/>
  </cols>
  <sheetData>
    <row r="2" spans="1:15" s="8" customFormat="1" ht="12">
      <c r="A2" s="36" t="s">
        <v>62</v>
      </c>
      <c r="B2" s="39"/>
      <c r="C2" s="39"/>
      <c r="D2" s="40"/>
      <c r="E2" s="39"/>
      <c r="F2" s="39"/>
      <c r="G2" s="40"/>
      <c r="H2" s="39"/>
      <c r="I2" s="39"/>
      <c r="J2" s="40"/>
      <c r="K2" s="39"/>
      <c r="L2" s="39"/>
      <c r="M2" s="40"/>
      <c r="N2" s="39"/>
      <c r="O2" s="41"/>
    </row>
    <row r="3" spans="1:15" s="8" customFormat="1" ht="12">
      <c r="A3" s="42" t="s">
        <v>63</v>
      </c>
      <c r="B3" s="39"/>
      <c r="C3" s="39"/>
      <c r="D3" s="40"/>
      <c r="E3" s="39"/>
      <c r="F3" s="39"/>
      <c r="G3" s="40"/>
      <c r="H3" s="39"/>
      <c r="I3" s="39"/>
      <c r="J3" s="40"/>
      <c r="K3" s="39"/>
      <c r="L3" s="39"/>
      <c r="M3" s="40"/>
      <c r="N3" s="43"/>
      <c r="O3" s="43"/>
    </row>
    <row r="4" spans="1:15" ht="9" customHeight="1">
      <c r="A4" s="9"/>
      <c r="B4" s="10"/>
      <c r="C4" s="10"/>
      <c r="D4" s="10"/>
      <c r="E4" s="10"/>
      <c r="F4" s="11"/>
      <c r="G4" s="11"/>
      <c r="H4" s="11"/>
      <c r="I4" s="10"/>
      <c r="J4" s="10"/>
      <c r="K4" s="10"/>
      <c r="L4" s="10"/>
      <c r="M4" s="10"/>
      <c r="N4" s="10"/>
      <c r="O4" s="10"/>
    </row>
    <row r="5" spans="1:20" ht="18" customHeight="1">
      <c r="A5" s="61" t="s">
        <v>1</v>
      </c>
      <c r="B5" s="60" t="s">
        <v>60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12"/>
      <c r="N5" s="58" t="s">
        <v>61</v>
      </c>
      <c r="O5" s="58"/>
      <c r="T5" s="5"/>
    </row>
    <row r="6" spans="1:15" ht="15.75" customHeight="1">
      <c r="A6" s="62"/>
      <c r="B6" s="60" t="s">
        <v>21</v>
      </c>
      <c r="C6" s="60"/>
      <c r="D6" s="13"/>
      <c r="E6" s="14" t="s">
        <v>22</v>
      </c>
      <c r="F6" s="15"/>
      <c r="G6" s="16"/>
      <c r="H6" s="60" t="s">
        <v>23</v>
      </c>
      <c r="I6" s="60"/>
      <c r="J6" s="13"/>
      <c r="K6" s="14" t="s">
        <v>24</v>
      </c>
      <c r="L6" s="15"/>
      <c r="M6" s="17"/>
      <c r="N6" s="59"/>
      <c r="O6" s="59"/>
    </row>
    <row r="7" spans="1:15" ht="11.25" customHeight="1">
      <c r="A7" s="62"/>
      <c r="B7" s="55" t="s">
        <v>64</v>
      </c>
      <c r="C7" s="55" t="s">
        <v>25</v>
      </c>
      <c r="D7" s="18"/>
      <c r="E7" s="55" t="s">
        <v>64</v>
      </c>
      <c r="F7" s="55" t="s">
        <v>25</v>
      </c>
      <c r="G7" s="19"/>
      <c r="H7" s="55" t="s">
        <v>64</v>
      </c>
      <c r="I7" s="55" t="s">
        <v>25</v>
      </c>
      <c r="J7" s="19"/>
      <c r="K7" s="55" t="s">
        <v>64</v>
      </c>
      <c r="L7" s="55" t="s">
        <v>25</v>
      </c>
      <c r="M7" s="19"/>
      <c r="N7" s="55" t="s">
        <v>64</v>
      </c>
      <c r="O7" s="55" t="s">
        <v>25</v>
      </c>
    </row>
    <row r="8" spans="1:15" ht="14.25" customHeight="1">
      <c r="A8" s="63"/>
      <c r="B8" s="56"/>
      <c r="C8" s="56" t="s">
        <v>25</v>
      </c>
      <c r="D8" s="23"/>
      <c r="E8" s="56"/>
      <c r="F8" s="56" t="s">
        <v>25</v>
      </c>
      <c r="G8" s="23"/>
      <c r="H8" s="56"/>
      <c r="I8" s="56" t="s">
        <v>25</v>
      </c>
      <c r="J8" s="23"/>
      <c r="K8" s="56"/>
      <c r="L8" s="56" t="s">
        <v>25</v>
      </c>
      <c r="M8" s="23"/>
      <c r="N8" s="56"/>
      <c r="O8" s="56" t="s">
        <v>25</v>
      </c>
    </row>
    <row r="9" spans="1:15" ht="9" customHeight="1">
      <c r="A9" s="20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ht="12" customHeight="1">
      <c r="A10" s="57" t="s">
        <v>13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1:15" ht="9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30" ht="8.25" customHeight="1">
      <c r="A12" s="45" t="s">
        <v>41</v>
      </c>
      <c r="B12" s="30">
        <f aca="true" t="shared" si="0" ref="B12:M12">SUM(B13:B20)</f>
        <v>0</v>
      </c>
      <c r="C12" s="30">
        <f t="shared" si="0"/>
        <v>0</v>
      </c>
      <c r="D12" s="30">
        <f t="shared" si="0"/>
        <v>0</v>
      </c>
      <c r="E12" s="30">
        <f t="shared" si="0"/>
        <v>0</v>
      </c>
      <c r="F12" s="30">
        <f t="shared" si="0"/>
        <v>0</v>
      </c>
      <c r="G12" s="30">
        <f t="shared" si="0"/>
        <v>0</v>
      </c>
      <c r="H12" s="30">
        <f t="shared" si="0"/>
        <v>1</v>
      </c>
      <c r="I12" s="30">
        <f t="shared" si="0"/>
        <v>10</v>
      </c>
      <c r="J12" s="30">
        <f t="shared" si="0"/>
        <v>0</v>
      </c>
      <c r="K12" s="30">
        <f t="shared" si="0"/>
        <v>5</v>
      </c>
      <c r="L12" s="30">
        <f t="shared" si="0"/>
        <v>13</v>
      </c>
      <c r="M12" s="30">
        <f t="shared" si="0"/>
        <v>0</v>
      </c>
      <c r="N12" s="30">
        <f aca="true" t="shared" si="1" ref="N12:O47">SUM(B12+E12+H12+K12)</f>
        <v>6</v>
      </c>
      <c r="O12" s="30">
        <f t="shared" si="1"/>
        <v>23</v>
      </c>
      <c r="P12" s="1"/>
      <c r="Q12" s="1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19" s="4" customFormat="1" ht="8.25" customHeight="1">
      <c r="A13" s="46" t="s">
        <v>27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f t="shared" si="1"/>
        <v>0</v>
      </c>
      <c r="O13" s="29">
        <f t="shared" si="1"/>
        <v>0</v>
      </c>
      <c r="P13" s="1"/>
      <c r="Q13" s="1"/>
      <c r="R13" s="2"/>
      <c r="S13" s="2"/>
    </row>
    <row r="14" spans="1:19" s="4" customFormat="1" ht="8.25" customHeight="1">
      <c r="A14" s="46" t="s">
        <v>53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f t="shared" si="1"/>
        <v>0</v>
      </c>
      <c r="O14" s="29">
        <f t="shared" si="1"/>
        <v>0</v>
      </c>
      <c r="P14" s="1"/>
      <c r="Q14" s="1"/>
      <c r="R14" s="2"/>
      <c r="S14" s="2"/>
    </row>
    <row r="15" spans="1:19" s="4" customFormat="1" ht="8.25" customHeight="1">
      <c r="A15" s="46" t="s">
        <v>54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f t="shared" si="1"/>
        <v>0</v>
      </c>
      <c r="O15" s="29">
        <f t="shared" si="1"/>
        <v>0</v>
      </c>
      <c r="P15" s="1"/>
      <c r="Q15" s="1"/>
      <c r="R15" s="2"/>
      <c r="S15" s="2"/>
    </row>
    <row r="16" spans="1:19" s="4" customFormat="1" ht="8.25" customHeight="1">
      <c r="A16" s="46" t="s">
        <v>28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f t="shared" si="1"/>
        <v>0</v>
      </c>
      <c r="O16" s="29">
        <f t="shared" si="1"/>
        <v>0</v>
      </c>
      <c r="P16" s="1"/>
      <c r="Q16" s="21"/>
      <c r="R16" s="2"/>
      <c r="S16" s="2"/>
    </row>
    <row r="17" spans="1:18" s="4" customFormat="1" ht="8.25" customHeight="1">
      <c r="A17" s="46" t="s">
        <v>29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f t="shared" si="1"/>
        <v>0</v>
      </c>
      <c r="O17" s="29">
        <f t="shared" si="1"/>
        <v>0</v>
      </c>
      <c r="P17" s="1"/>
      <c r="Q17" s="1"/>
      <c r="R17" s="2"/>
    </row>
    <row r="18" spans="1:19" s="4" customFormat="1" ht="8.25" customHeight="1">
      <c r="A18" s="46" t="s">
        <v>30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f t="shared" si="1"/>
        <v>0</v>
      </c>
      <c r="O18" s="29">
        <f t="shared" si="1"/>
        <v>0</v>
      </c>
      <c r="P18" s="1"/>
      <c r="Q18" s="1"/>
      <c r="R18" s="2"/>
      <c r="S18" s="2"/>
    </row>
    <row r="19" spans="1:19" s="4" customFormat="1" ht="8.25" customHeight="1">
      <c r="A19" s="46" t="s">
        <v>31</v>
      </c>
      <c r="B19" s="29">
        <v>0</v>
      </c>
      <c r="C19" s="29">
        <v>0</v>
      </c>
      <c r="D19" s="29"/>
      <c r="E19" s="29">
        <v>0</v>
      </c>
      <c r="F19" s="29">
        <v>0</v>
      </c>
      <c r="G19" s="29"/>
      <c r="H19" s="29">
        <v>1</v>
      </c>
      <c r="I19" s="29">
        <v>10</v>
      </c>
      <c r="J19" s="29"/>
      <c r="K19" s="29">
        <v>5</v>
      </c>
      <c r="L19" s="29">
        <v>13</v>
      </c>
      <c r="M19" s="29"/>
      <c r="N19" s="29">
        <f t="shared" si="1"/>
        <v>6</v>
      </c>
      <c r="O19" s="29">
        <f t="shared" si="1"/>
        <v>23</v>
      </c>
      <c r="P19" s="1"/>
      <c r="Q19" s="1"/>
      <c r="R19" s="2"/>
      <c r="S19" s="2"/>
    </row>
    <row r="20" spans="1:19" s="4" customFormat="1" ht="8.25" customHeight="1">
      <c r="A20" s="46" t="s">
        <v>42</v>
      </c>
      <c r="B20" s="29">
        <v>0</v>
      </c>
      <c r="C20" s="29">
        <v>0</v>
      </c>
      <c r="D20" s="29"/>
      <c r="E20" s="29">
        <v>0</v>
      </c>
      <c r="F20" s="29">
        <v>0</v>
      </c>
      <c r="G20" s="29"/>
      <c r="H20" s="29">
        <v>0</v>
      </c>
      <c r="I20" s="29">
        <v>0</v>
      </c>
      <c r="J20" s="29"/>
      <c r="K20" s="29">
        <v>0</v>
      </c>
      <c r="L20" s="29">
        <v>0</v>
      </c>
      <c r="M20" s="29"/>
      <c r="N20" s="29">
        <f t="shared" si="1"/>
        <v>0</v>
      </c>
      <c r="O20" s="29">
        <f t="shared" si="1"/>
        <v>0</v>
      </c>
      <c r="P20" s="1"/>
      <c r="Q20" s="1"/>
      <c r="R20" s="2"/>
      <c r="S20" s="2"/>
    </row>
    <row r="21" spans="1:30" ht="8.25" customHeight="1">
      <c r="A21" s="45" t="s">
        <v>43</v>
      </c>
      <c r="B21" s="30">
        <v>0</v>
      </c>
      <c r="C21" s="30">
        <v>0</v>
      </c>
      <c r="D21" s="30"/>
      <c r="E21" s="30">
        <v>0</v>
      </c>
      <c r="F21" s="30">
        <v>0</v>
      </c>
      <c r="G21" s="30"/>
      <c r="H21" s="30">
        <v>0</v>
      </c>
      <c r="I21" s="30">
        <v>0</v>
      </c>
      <c r="J21" s="30"/>
      <c r="K21" s="30">
        <v>0</v>
      </c>
      <c r="L21" s="30">
        <v>0</v>
      </c>
      <c r="M21" s="30"/>
      <c r="N21" s="30">
        <f t="shared" si="1"/>
        <v>0</v>
      </c>
      <c r="O21" s="30">
        <f t="shared" si="1"/>
        <v>0</v>
      </c>
      <c r="P21" s="1"/>
      <c r="Q21" s="1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s="3" customFormat="1" ht="8.25" customHeight="1">
      <c r="A22" s="47" t="s">
        <v>44</v>
      </c>
      <c r="B22" s="33">
        <f aca="true" t="shared" si="2" ref="B22:M22">SUM(B13:B21)</f>
        <v>0</v>
      </c>
      <c r="C22" s="33">
        <f t="shared" si="2"/>
        <v>0</v>
      </c>
      <c r="D22" s="30">
        <f t="shared" si="2"/>
        <v>0</v>
      </c>
      <c r="E22" s="33">
        <f t="shared" si="2"/>
        <v>0</v>
      </c>
      <c r="F22" s="33">
        <f t="shared" si="2"/>
        <v>0</v>
      </c>
      <c r="G22" s="30">
        <f t="shared" si="2"/>
        <v>0</v>
      </c>
      <c r="H22" s="33">
        <f t="shared" si="2"/>
        <v>1</v>
      </c>
      <c r="I22" s="33">
        <f t="shared" si="2"/>
        <v>10</v>
      </c>
      <c r="J22" s="30">
        <f t="shared" si="2"/>
        <v>0</v>
      </c>
      <c r="K22" s="33">
        <f t="shared" si="2"/>
        <v>5</v>
      </c>
      <c r="L22" s="33">
        <f t="shared" si="2"/>
        <v>13</v>
      </c>
      <c r="M22" s="30">
        <f t="shared" si="2"/>
        <v>0</v>
      </c>
      <c r="N22" s="33">
        <f t="shared" si="1"/>
        <v>6</v>
      </c>
      <c r="O22" s="33">
        <f t="shared" si="1"/>
        <v>23</v>
      </c>
      <c r="P22" s="1"/>
      <c r="Q22" s="1"/>
      <c r="R22" s="2"/>
      <c r="S22" s="2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s="3" customFormat="1" ht="8.25" customHeight="1">
      <c r="A23" s="47"/>
      <c r="B23" s="33"/>
      <c r="C23" s="33"/>
      <c r="D23" s="30"/>
      <c r="E23" s="33"/>
      <c r="F23" s="33"/>
      <c r="G23" s="30"/>
      <c r="H23" s="33"/>
      <c r="I23" s="33"/>
      <c r="J23" s="30"/>
      <c r="K23" s="33"/>
      <c r="L23" s="33"/>
      <c r="M23" s="30"/>
      <c r="N23" s="33"/>
      <c r="O23" s="33"/>
      <c r="P23" s="1"/>
      <c r="Q23" s="1"/>
      <c r="R23" s="2"/>
      <c r="S23" s="2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s="3" customFormat="1" ht="8.25" customHeight="1">
      <c r="A24" s="45" t="s">
        <v>2</v>
      </c>
      <c r="B24" s="30">
        <f aca="true" t="shared" si="3" ref="B24:M24">SUM(B25:B33)</f>
        <v>0</v>
      </c>
      <c r="C24" s="30">
        <f t="shared" si="3"/>
        <v>0</v>
      </c>
      <c r="D24" s="30">
        <f t="shared" si="3"/>
        <v>0</v>
      </c>
      <c r="E24" s="30">
        <f t="shared" si="3"/>
        <v>0</v>
      </c>
      <c r="F24" s="30">
        <f t="shared" si="3"/>
        <v>0</v>
      </c>
      <c r="G24" s="30">
        <f t="shared" si="3"/>
        <v>0</v>
      </c>
      <c r="H24" s="30">
        <f t="shared" si="3"/>
        <v>1</v>
      </c>
      <c r="I24" s="30">
        <f t="shared" si="3"/>
        <v>3</v>
      </c>
      <c r="J24" s="30">
        <f t="shared" si="3"/>
        <v>0</v>
      </c>
      <c r="K24" s="30">
        <f t="shared" si="3"/>
        <v>84</v>
      </c>
      <c r="L24" s="30">
        <f t="shared" si="3"/>
        <v>49</v>
      </c>
      <c r="M24" s="30">
        <f t="shared" si="3"/>
        <v>0</v>
      </c>
      <c r="N24" s="30">
        <f t="shared" si="1"/>
        <v>85</v>
      </c>
      <c r="O24" s="30">
        <f t="shared" si="1"/>
        <v>52</v>
      </c>
      <c r="P24" s="1"/>
      <c r="Q24" s="1"/>
      <c r="R24" s="2"/>
      <c r="S24" s="2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8.25" customHeight="1">
      <c r="A25" s="48" t="s">
        <v>32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f t="shared" si="1"/>
        <v>0</v>
      </c>
      <c r="O25" s="29">
        <f t="shared" si="1"/>
        <v>0</v>
      </c>
      <c r="P25" s="1"/>
      <c r="Q25" s="1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19" s="4" customFormat="1" ht="8.25" customHeight="1">
      <c r="A26" s="48" t="s">
        <v>33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f t="shared" si="1"/>
        <v>0</v>
      </c>
      <c r="O26" s="29">
        <f t="shared" si="1"/>
        <v>0</v>
      </c>
      <c r="P26" s="1"/>
      <c r="Q26" s="1"/>
      <c r="R26" s="2"/>
      <c r="S26" s="2"/>
    </row>
    <row r="27" spans="1:19" s="4" customFormat="1" ht="8.25" customHeight="1">
      <c r="A27" s="48" t="s">
        <v>34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2</v>
      </c>
      <c r="L27" s="29">
        <v>1</v>
      </c>
      <c r="M27" s="29">
        <v>0</v>
      </c>
      <c r="N27" s="29">
        <f t="shared" si="1"/>
        <v>2</v>
      </c>
      <c r="O27" s="29">
        <f t="shared" si="1"/>
        <v>1</v>
      </c>
      <c r="P27" s="1"/>
      <c r="Q27" s="1"/>
      <c r="R27" s="2"/>
      <c r="S27" s="2"/>
    </row>
    <row r="28" spans="1:19" s="4" customFormat="1" ht="8.25" customHeight="1">
      <c r="A28" s="48" t="s">
        <v>35</v>
      </c>
      <c r="B28" s="29">
        <v>0</v>
      </c>
      <c r="C28" s="29">
        <v>0</v>
      </c>
      <c r="D28" s="29"/>
      <c r="E28" s="29">
        <v>0</v>
      </c>
      <c r="F28" s="29">
        <v>0</v>
      </c>
      <c r="G28" s="29"/>
      <c r="H28" s="29">
        <v>0</v>
      </c>
      <c r="I28" s="29">
        <v>0</v>
      </c>
      <c r="J28" s="29"/>
      <c r="K28" s="29">
        <v>41</v>
      </c>
      <c r="L28" s="29">
        <v>33</v>
      </c>
      <c r="M28" s="29"/>
      <c r="N28" s="29">
        <f t="shared" si="1"/>
        <v>41</v>
      </c>
      <c r="O28" s="29">
        <f t="shared" si="1"/>
        <v>33</v>
      </c>
      <c r="P28" s="1"/>
      <c r="Q28" s="1"/>
      <c r="R28" s="2"/>
      <c r="S28" s="2"/>
    </row>
    <row r="29" spans="1:19" s="4" customFormat="1" ht="8.25" customHeight="1">
      <c r="A29" s="48" t="s">
        <v>36</v>
      </c>
      <c r="B29" s="29">
        <v>0</v>
      </c>
      <c r="C29" s="29">
        <v>0</v>
      </c>
      <c r="D29" s="29"/>
      <c r="E29" s="29">
        <v>0</v>
      </c>
      <c r="F29" s="29">
        <v>0</v>
      </c>
      <c r="G29" s="29"/>
      <c r="H29" s="29">
        <v>1</v>
      </c>
      <c r="I29" s="29">
        <v>3</v>
      </c>
      <c r="J29" s="29"/>
      <c r="K29" s="29">
        <v>17</v>
      </c>
      <c r="L29" s="29">
        <v>4</v>
      </c>
      <c r="M29" s="29"/>
      <c r="N29" s="29">
        <f t="shared" si="1"/>
        <v>18</v>
      </c>
      <c r="O29" s="29">
        <f t="shared" si="1"/>
        <v>7</v>
      </c>
      <c r="P29" s="1"/>
      <c r="Q29" s="1"/>
      <c r="R29" s="2"/>
      <c r="S29" s="2"/>
    </row>
    <row r="30" spans="1:19" s="4" customFormat="1" ht="8.25" customHeight="1">
      <c r="A30" s="48" t="s">
        <v>37</v>
      </c>
      <c r="B30" s="29">
        <v>0</v>
      </c>
      <c r="C30" s="29">
        <v>0</v>
      </c>
      <c r="D30" s="29"/>
      <c r="E30" s="29">
        <v>0</v>
      </c>
      <c r="F30" s="29">
        <v>0</v>
      </c>
      <c r="G30" s="29"/>
      <c r="H30" s="29">
        <v>0</v>
      </c>
      <c r="I30" s="29">
        <v>0</v>
      </c>
      <c r="J30" s="29"/>
      <c r="K30" s="29">
        <v>22</v>
      </c>
      <c r="L30" s="29">
        <v>9</v>
      </c>
      <c r="M30" s="29"/>
      <c r="N30" s="29">
        <f t="shared" si="1"/>
        <v>22</v>
      </c>
      <c r="O30" s="29">
        <f t="shared" si="1"/>
        <v>9</v>
      </c>
      <c r="P30" s="1"/>
      <c r="Q30" s="1"/>
      <c r="R30" s="2"/>
      <c r="S30" s="2"/>
    </row>
    <row r="31" spans="1:19" s="4" customFormat="1" ht="8.25" customHeight="1">
      <c r="A31" s="48" t="s">
        <v>57</v>
      </c>
      <c r="B31" s="29">
        <v>0</v>
      </c>
      <c r="C31" s="29">
        <v>0</v>
      </c>
      <c r="D31" s="29"/>
      <c r="E31" s="29">
        <v>0</v>
      </c>
      <c r="F31" s="29">
        <v>0</v>
      </c>
      <c r="G31" s="29"/>
      <c r="H31" s="29">
        <v>0</v>
      </c>
      <c r="I31" s="29">
        <v>0</v>
      </c>
      <c r="J31" s="29"/>
      <c r="K31" s="29">
        <v>0</v>
      </c>
      <c r="L31" s="29">
        <v>0</v>
      </c>
      <c r="M31" s="29"/>
      <c r="N31" s="29">
        <f t="shared" si="1"/>
        <v>0</v>
      </c>
      <c r="O31" s="29">
        <f t="shared" si="1"/>
        <v>0</v>
      </c>
      <c r="P31" s="1"/>
      <c r="Q31" s="1"/>
      <c r="R31" s="2"/>
      <c r="S31" s="2"/>
    </row>
    <row r="32" spans="1:19" s="4" customFormat="1" ht="8.25" customHeight="1">
      <c r="A32" s="48" t="s">
        <v>56</v>
      </c>
      <c r="B32" s="29">
        <v>0</v>
      </c>
      <c r="C32" s="29">
        <v>0</v>
      </c>
      <c r="D32" s="29"/>
      <c r="E32" s="29">
        <v>0</v>
      </c>
      <c r="F32" s="29">
        <v>0</v>
      </c>
      <c r="G32" s="29"/>
      <c r="H32" s="29">
        <v>0</v>
      </c>
      <c r="I32" s="29">
        <v>0</v>
      </c>
      <c r="J32" s="29"/>
      <c r="K32" s="29">
        <v>2</v>
      </c>
      <c r="L32" s="29">
        <v>2</v>
      </c>
      <c r="M32" s="29"/>
      <c r="N32" s="29">
        <f t="shared" si="1"/>
        <v>2</v>
      </c>
      <c r="O32" s="29">
        <f t="shared" si="1"/>
        <v>2</v>
      </c>
      <c r="P32" s="1"/>
      <c r="Q32" s="1"/>
      <c r="R32" s="2"/>
      <c r="S32" s="2"/>
    </row>
    <row r="33" spans="1:19" s="4" customFormat="1" ht="8.25" customHeight="1">
      <c r="A33" s="48" t="s">
        <v>40</v>
      </c>
      <c r="B33" s="29">
        <v>0</v>
      </c>
      <c r="C33" s="29">
        <v>0</v>
      </c>
      <c r="D33" s="29"/>
      <c r="E33" s="29">
        <v>0</v>
      </c>
      <c r="F33" s="29">
        <v>0</v>
      </c>
      <c r="G33" s="29"/>
      <c r="H33" s="29">
        <v>0</v>
      </c>
      <c r="I33" s="29">
        <v>0</v>
      </c>
      <c r="J33" s="29"/>
      <c r="K33" s="29">
        <v>0</v>
      </c>
      <c r="L33" s="29">
        <v>0</v>
      </c>
      <c r="M33" s="29"/>
      <c r="N33" s="29">
        <f t="shared" si="1"/>
        <v>0</v>
      </c>
      <c r="O33" s="29">
        <f t="shared" si="1"/>
        <v>0</v>
      </c>
      <c r="P33" s="1"/>
      <c r="Q33" s="1"/>
      <c r="R33" s="2"/>
      <c r="S33" s="2"/>
    </row>
    <row r="34" spans="1:19" s="4" customFormat="1" ht="8.25" customHeight="1">
      <c r="A34" s="45" t="s">
        <v>3</v>
      </c>
      <c r="B34" s="30">
        <v>0</v>
      </c>
      <c r="C34" s="30">
        <v>0</v>
      </c>
      <c r="D34" s="30"/>
      <c r="E34" s="30">
        <v>1</v>
      </c>
      <c r="F34" s="30">
        <v>1</v>
      </c>
      <c r="G34" s="30"/>
      <c r="H34" s="30">
        <v>1</v>
      </c>
      <c r="I34" s="30">
        <v>1</v>
      </c>
      <c r="J34" s="30"/>
      <c r="K34" s="30">
        <v>29</v>
      </c>
      <c r="L34" s="30">
        <v>16</v>
      </c>
      <c r="M34" s="30"/>
      <c r="N34" s="30">
        <f t="shared" si="1"/>
        <v>31</v>
      </c>
      <c r="O34" s="30">
        <f t="shared" si="1"/>
        <v>18</v>
      </c>
      <c r="P34" s="1"/>
      <c r="Q34" s="1"/>
      <c r="R34" s="2"/>
      <c r="S34" s="2"/>
    </row>
    <row r="35" spans="1:30" ht="8.25" customHeight="1">
      <c r="A35" s="47" t="s">
        <v>4</v>
      </c>
      <c r="B35" s="33">
        <f aca="true" t="shared" si="4" ref="B35:M35">SUM(B25:B34)</f>
        <v>0</v>
      </c>
      <c r="C35" s="33">
        <f t="shared" si="4"/>
        <v>0</v>
      </c>
      <c r="D35" s="30">
        <f t="shared" si="4"/>
        <v>0</v>
      </c>
      <c r="E35" s="33">
        <f t="shared" si="4"/>
        <v>1</v>
      </c>
      <c r="F35" s="33">
        <f t="shared" si="4"/>
        <v>1</v>
      </c>
      <c r="G35" s="30">
        <f t="shared" si="4"/>
        <v>0</v>
      </c>
      <c r="H35" s="33">
        <f t="shared" si="4"/>
        <v>2</v>
      </c>
      <c r="I35" s="33">
        <f t="shared" si="4"/>
        <v>4</v>
      </c>
      <c r="J35" s="30">
        <f t="shared" si="4"/>
        <v>0</v>
      </c>
      <c r="K35" s="33">
        <f t="shared" si="4"/>
        <v>113</v>
      </c>
      <c r="L35" s="33">
        <f t="shared" si="4"/>
        <v>65</v>
      </c>
      <c r="M35" s="30">
        <f t="shared" si="4"/>
        <v>0</v>
      </c>
      <c r="N35" s="33">
        <f t="shared" si="1"/>
        <v>116</v>
      </c>
      <c r="O35" s="33">
        <f t="shared" si="1"/>
        <v>70</v>
      </c>
      <c r="P35" s="1"/>
      <c r="Q35" s="1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8.25" customHeight="1">
      <c r="A36" s="47"/>
      <c r="B36" s="33"/>
      <c r="C36" s="33"/>
      <c r="D36" s="30"/>
      <c r="E36" s="33"/>
      <c r="F36" s="33"/>
      <c r="G36" s="30"/>
      <c r="H36" s="33"/>
      <c r="I36" s="33"/>
      <c r="J36" s="30"/>
      <c r="K36" s="33"/>
      <c r="L36" s="33"/>
      <c r="M36" s="30"/>
      <c r="N36" s="33"/>
      <c r="O36" s="33"/>
      <c r="P36" s="1"/>
      <c r="Q36" s="1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s="3" customFormat="1" ht="8.25" customHeight="1">
      <c r="A37" s="47" t="s">
        <v>45</v>
      </c>
      <c r="B37" s="33">
        <v>0</v>
      </c>
      <c r="C37" s="33">
        <v>0</v>
      </c>
      <c r="D37" s="30">
        <v>0</v>
      </c>
      <c r="E37" s="33">
        <v>0</v>
      </c>
      <c r="F37" s="33">
        <v>0</v>
      </c>
      <c r="G37" s="30">
        <v>0</v>
      </c>
      <c r="H37" s="33">
        <v>0</v>
      </c>
      <c r="I37" s="33">
        <v>0</v>
      </c>
      <c r="J37" s="30">
        <v>0</v>
      </c>
      <c r="K37" s="33">
        <v>0</v>
      </c>
      <c r="L37" s="33">
        <v>0</v>
      </c>
      <c r="M37" s="30">
        <v>0</v>
      </c>
      <c r="N37" s="33">
        <f t="shared" si="1"/>
        <v>0</v>
      </c>
      <c r="O37" s="33">
        <f t="shared" si="1"/>
        <v>0</v>
      </c>
      <c r="P37" s="1"/>
      <c r="Q37" s="1"/>
      <c r="R37" s="2"/>
      <c r="S37" s="2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s="3" customFormat="1" ht="8.25" customHeight="1">
      <c r="A38" s="47"/>
      <c r="B38" s="33"/>
      <c r="C38" s="33"/>
      <c r="D38" s="30"/>
      <c r="E38" s="33"/>
      <c r="F38" s="33"/>
      <c r="G38" s="30"/>
      <c r="H38" s="33"/>
      <c r="I38" s="33"/>
      <c r="J38" s="30"/>
      <c r="K38" s="33"/>
      <c r="L38" s="33"/>
      <c r="M38" s="30"/>
      <c r="N38" s="33"/>
      <c r="O38" s="33"/>
      <c r="P38" s="1"/>
      <c r="Q38" s="1"/>
      <c r="R38" s="2"/>
      <c r="S38" s="2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s="3" customFormat="1" ht="8.25" customHeight="1">
      <c r="A39" s="47" t="s">
        <v>50</v>
      </c>
      <c r="B39" s="33">
        <f aca="true" t="shared" si="5" ref="B39:M39">SUM(B35:B37)+B22</f>
        <v>0</v>
      </c>
      <c r="C39" s="33">
        <f t="shared" si="5"/>
        <v>0</v>
      </c>
      <c r="D39" s="30">
        <f t="shared" si="5"/>
        <v>0</v>
      </c>
      <c r="E39" s="33">
        <f t="shared" si="5"/>
        <v>1</v>
      </c>
      <c r="F39" s="33">
        <f t="shared" si="5"/>
        <v>1</v>
      </c>
      <c r="G39" s="30">
        <f t="shared" si="5"/>
        <v>0</v>
      </c>
      <c r="H39" s="33">
        <f t="shared" si="5"/>
        <v>3</v>
      </c>
      <c r="I39" s="33">
        <f t="shared" si="5"/>
        <v>14</v>
      </c>
      <c r="J39" s="30">
        <f t="shared" si="5"/>
        <v>0</v>
      </c>
      <c r="K39" s="33">
        <f t="shared" si="5"/>
        <v>118</v>
      </c>
      <c r="L39" s="33">
        <f t="shared" si="5"/>
        <v>78</v>
      </c>
      <c r="M39" s="30">
        <f t="shared" si="5"/>
        <v>0</v>
      </c>
      <c r="N39" s="33">
        <f t="shared" si="1"/>
        <v>122</v>
      </c>
      <c r="O39" s="33">
        <f t="shared" si="1"/>
        <v>93</v>
      </c>
      <c r="P39" s="1"/>
      <c r="Q39" s="1"/>
      <c r="R39" s="2"/>
      <c r="S39" s="2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s="3" customFormat="1" ht="8.25" customHeight="1">
      <c r="A40" s="47"/>
      <c r="B40" s="33"/>
      <c r="C40" s="33"/>
      <c r="D40" s="30"/>
      <c r="E40" s="33"/>
      <c r="F40" s="33"/>
      <c r="G40" s="30"/>
      <c r="H40" s="33"/>
      <c r="I40" s="33"/>
      <c r="J40" s="30"/>
      <c r="K40" s="33"/>
      <c r="L40" s="33"/>
      <c r="M40" s="30"/>
      <c r="N40" s="33"/>
      <c r="O40" s="33"/>
      <c r="P40" s="1"/>
      <c r="Q40" s="1"/>
      <c r="R40" s="2"/>
      <c r="S40" s="2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s="3" customFormat="1" ht="8.25" customHeight="1">
      <c r="A41" s="47" t="s">
        <v>51</v>
      </c>
      <c r="B41" s="33">
        <v>22</v>
      </c>
      <c r="C41" s="33">
        <v>26</v>
      </c>
      <c r="D41" s="33"/>
      <c r="E41" s="33">
        <v>16</v>
      </c>
      <c r="F41" s="33">
        <v>18</v>
      </c>
      <c r="G41" s="33"/>
      <c r="H41" s="33">
        <v>56</v>
      </c>
      <c r="I41" s="33">
        <v>112</v>
      </c>
      <c r="J41" s="33"/>
      <c r="K41" s="33">
        <v>1632</v>
      </c>
      <c r="L41" s="33">
        <v>801</v>
      </c>
      <c r="M41" s="33"/>
      <c r="N41" s="33">
        <f t="shared" si="1"/>
        <v>1726</v>
      </c>
      <c r="O41" s="33">
        <f t="shared" si="1"/>
        <v>957</v>
      </c>
      <c r="P41" s="1"/>
      <c r="Q41" s="1"/>
      <c r="R41" s="2"/>
      <c r="S41" s="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</row>
    <row r="42" spans="1:30" s="3" customFormat="1" ht="8.25" customHeight="1">
      <c r="A42" s="47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1"/>
      <c r="Q42" s="1"/>
      <c r="R42" s="2"/>
      <c r="S42" s="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</row>
    <row r="43" spans="1:30" s="3" customFormat="1" ht="8.25" customHeight="1">
      <c r="A43" s="47" t="s">
        <v>49</v>
      </c>
      <c r="B43" s="33">
        <v>0</v>
      </c>
      <c r="C43" s="33">
        <v>0</v>
      </c>
      <c r="D43" s="33"/>
      <c r="E43" s="33">
        <v>8</v>
      </c>
      <c r="F43" s="33">
        <v>19</v>
      </c>
      <c r="G43" s="33"/>
      <c r="H43" s="33">
        <v>28</v>
      </c>
      <c r="I43" s="33">
        <v>54</v>
      </c>
      <c r="J43" s="33"/>
      <c r="K43" s="33">
        <v>148</v>
      </c>
      <c r="L43" s="33">
        <v>72</v>
      </c>
      <c r="M43" s="33"/>
      <c r="N43" s="33">
        <f t="shared" si="1"/>
        <v>184</v>
      </c>
      <c r="O43" s="33">
        <f t="shared" si="1"/>
        <v>145</v>
      </c>
      <c r="P43" s="1"/>
      <c r="Q43" s="1"/>
      <c r="R43" s="2"/>
      <c r="S43" s="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</row>
    <row r="44" spans="1:30" s="3" customFormat="1" ht="8.25" customHeight="1">
      <c r="A44" s="48" t="s">
        <v>48</v>
      </c>
      <c r="B44" s="29">
        <v>0</v>
      </c>
      <c r="C44" s="29">
        <v>0</v>
      </c>
      <c r="D44" s="29"/>
      <c r="E44" s="29">
        <v>0</v>
      </c>
      <c r="F44" s="29">
        <v>0</v>
      </c>
      <c r="G44" s="29"/>
      <c r="H44" s="29">
        <v>0</v>
      </c>
      <c r="I44" s="29">
        <v>0</v>
      </c>
      <c r="J44" s="29"/>
      <c r="K44" s="29">
        <v>0</v>
      </c>
      <c r="L44" s="29">
        <v>0</v>
      </c>
      <c r="M44" s="29"/>
      <c r="N44" s="29">
        <f t="shared" si="1"/>
        <v>0</v>
      </c>
      <c r="O44" s="29">
        <f t="shared" si="1"/>
        <v>0</v>
      </c>
      <c r="P44" s="1"/>
      <c r="Q44" s="1"/>
      <c r="R44" s="2"/>
      <c r="S44" s="2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s="3" customFormat="1" ht="8.25" customHeight="1">
      <c r="A45" s="48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1"/>
      <c r="Q45" s="1"/>
      <c r="R45" s="2"/>
      <c r="S45" s="2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s="3" customFormat="1" ht="8.25" customHeight="1">
      <c r="A46" s="48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1"/>
      <c r="Q46" s="1"/>
      <c r="R46" s="2"/>
      <c r="S46" s="2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s="3" customFormat="1" ht="8.25" customHeight="1">
      <c r="A47" s="49" t="s">
        <v>52</v>
      </c>
      <c r="B47" s="31">
        <f aca="true" t="shared" si="6" ref="B47:M47">SUM(B39:B43)</f>
        <v>22</v>
      </c>
      <c r="C47" s="31">
        <f t="shared" si="6"/>
        <v>26</v>
      </c>
      <c r="D47" s="27">
        <f t="shared" si="6"/>
        <v>0</v>
      </c>
      <c r="E47" s="31">
        <f t="shared" si="6"/>
        <v>25</v>
      </c>
      <c r="F47" s="31">
        <f t="shared" si="6"/>
        <v>38</v>
      </c>
      <c r="G47" s="27">
        <f t="shared" si="6"/>
        <v>0</v>
      </c>
      <c r="H47" s="31">
        <f t="shared" si="6"/>
        <v>87</v>
      </c>
      <c r="I47" s="31">
        <f t="shared" si="6"/>
        <v>180</v>
      </c>
      <c r="J47" s="27">
        <f t="shared" si="6"/>
        <v>0</v>
      </c>
      <c r="K47" s="31">
        <f t="shared" si="6"/>
        <v>1898</v>
      </c>
      <c r="L47" s="31">
        <f t="shared" si="6"/>
        <v>951</v>
      </c>
      <c r="M47" s="27">
        <f t="shared" si="6"/>
        <v>0</v>
      </c>
      <c r="N47" s="33">
        <f t="shared" si="1"/>
        <v>2032</v>
      </c>
      <c r="O47" s="33">
        <f t="shared" si="1"/>
        <v>1195</v>
      </c>
      <c r="P47" s="1"/>
      <c r="Q47" s="1"/>
      <c r="R47" s="2"/>
      <c r="S47" s="2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ht="8.25" customHeight="1">
      <c r="A48" s="51"/>
      <c r="B48" s="52"/>
      <c r="C48" s="52"/>
      <c r="D48" s="52"/>
      <c r="E48" s="52"/>
      <c r="F48" s="52"/>
      <c r="G48" s="53"/>
      <c r="H48" s="52"/>
      <c r="I48" s="52"/>
      <c r="J48" s="53"/>
      <c r="K48" s="53"/>
      <c r="L48" s="53"/>
      <c r="M48" s="53"/>
      <c r="N48" s="52"/>
      <c r="O48" s="52"/>
      <c r="P48" s="1"/>
      <c r="Q48" s="1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ht="8.25" customHeight="1">
      <c r="A49" s="47"/>
      <c r="B49" s="31"/>
      <c r="C49" s="31"/>
      <c r="D49" s="31"/>
      <c r="E49" s="31"/>
      <c r="F49" s="31"/>
      <c r="G49" s="33"/>
      <c r="H49" s="31"/>
      <c r="I49" s="31"/>
      <c r="J49" s="33"/>
      <c r="K49" s="33"/>
      <c r="L49" s="33"/>
      <c r="M49" s="33"/>
      <c r="N49" s="31"/>
      <c r="O49" s="31"/>
      <c r="P49" s="1"/>
      <c r="Q49" s="1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ht="8.25" customHeight="1">
      <c r="A50" s="47"/>
      <c r="B50" s="31"/>
      <c r="C50" s="31"/>
      <c r="D50" s="31"/>
      <c r="E50" s="31"/>
      <c r="F50" s="31"/>
      <c r="G50" s="33"/>
      <c r="H50" s="31"/>
      <c r="I50" s="31"/>
      <c r="J50" s="33"/>
      <c r="K50" s="33"/>
      <c r="L50" s="33"/>
      <c r="M50" s="33"/>
      <c r="N50" s="31"/>
      <c r="O50" s="31"/>
      <c r="P50" s="1"/>
      <c r="Q50" s="1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19" s="4" customFormat="1" ht="8.25" customHeight="1">
      <c r="A51" s="48"/>
      <c r="B51" s="28"/>
      <c r="C51" s="28"/>
      <c r="D51" s="28"/>
      <c r="E51" s="28"/>
      <c r="F51" s="28"/>
      <c r="G51" s="29"/>
      <c r="H51" s="28"/>
      <c r="I51" s="28"/>
      <c r="J51" s="29"/>
      <c r="K51" s="29"/>
      <c r="L51" s="29"/>
      <c r="M51" s="29"/>
      <c r="N51" s="28"/>
      <c r="O51" s="28"/>
      <c r="P51" s="1"/>
      <c r="Q51" s="1"/>
      <c r="R51" s="2"/>
      <c r="S51" s="2"/>
    </row>
    <row r="52" spans="1:19" s="4" customFormat="1" ht="8.25" customHeight="1">
      <c r="A52" s="48"/>
      <c r="B52" s="28"/>
      <c r="C52" s="28"/>
      <c r="D52" s="28"/>
      <c r="E52" s="28"/>
      <c r="F52" s="28"/>
      <c r="G52" s="29"/>
      <c r="H52" s="28"/>
      <c r="I52" s="28"/>
      <c r="J52" s="29"/>
      <c r="K52" s="29"/>
      <c r="L52" s="29"/>
      <c r="M52" s="29"/>
      <c r="N52" s="28"/>
      <c r="O52" s="28"/>
      <c r="P52" s="1"/>
      <c r="Q52" s="1"/>
      <c r="R52" s="2"/>
      <c r="S52" s="2"/>
    </row>
    <row r="53" spans="1:19" s="4" customFormat="1" ht="8.25" customHeight="1">
      <c r="A53" s="48"/>
      <c r="B53" s="28"/>
      <c r="C53" s="28"/>
      <c r="D53" s="28"/>
      <c r="E53" s="28"/>
      <c r="F53" s="28"/>
      <c r="G53" s="29"/>
      <c r="H53" s="28"/>
      <c r="I53" s="28"/>
      <c r="J53" s="29"/>
      <c r="K53" s="29"/>
      <c r="L53" s="29"/>
      <c r="M53" s="29"/>
      <c r="N53" s="28"/>
      <c r="O53" s="28"/>
      <c r="P53" s="1"/>
      <c r="Q53" s="1"/>
      <c r="R53" s="2"/>
      <c r="S53" s="2"/>
    </row>
  </sheetData>
  <mergeCells count="16">
    <mergeCell ref="L7:L8"/>
    <mergeCell ref="N7:N8"/>
    <mergeCell ref="O7:O8"/>
    <mergeCell ref="H7:H8"/>
    <mergeCell ref="K7:K8"/>
    <mergeCell ref="I7:I8"/>
    <mergeCell ref="F7:F8"/>
    <mergeCell ref="A10:O10"/>
    <mergeCell ref="N5:O6"/>
    <mergeCell ref="B6:C6"/>
    <mergeCell ref="H6:I6"/>
    <mergeCell ref="A5:A8"/>
    <mergeCell ref="B5:L5"/>
    <mergeCell ref="B7:B8"/>
    <mergeCell ref="C7:C8"/>
    <mergeCell ref="E7:E8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&amp;C245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1">
      <selection activeCell="A51" sqref="A51"/>
    </sheetView>
  </sheetViews>
  <sheetFormatPr defaultColWidth="9.140625" defaultRowHeight="12.75"/>
  <cols>
    <col min="1" max="1" width="14.57421875" style="2" customWidth="1"/>
    <col min="2" max="2" width="5.57421875" style="2" customWidth="1"/>
    <col min="3" max="3" width="6.421875" style="2" customWidth="1"/>
    <col min="4" max="4" width="0.2890625" style="2" customWidth="1"/>
    <col min="5" max="5" width="5.7109375" style="2" customWidth="1"/>
    <col min="6" max="6" width="6.421875" style="2" customWidth="1"/>
    <col min="7" max="7" width="0.2890625" style="2" customWidth="1"/>
    <col min="8" max="8" width="5.8515625" style="2" customWidth="1"/>
    <col min="9" max="9" width="6.421875" style="2" customWidth="1"/>
    <col min="10" max="10" width="0.2890625" style="2" customWidth="1"/>
    <col min="11" max="11" width="5.8515625" style="2" customWidth="1"/>
    <col min="12" max="12" width="6.421875" style="2" customWidth="1"/>
    <col min="13" max="13" width="0.42578125" style="2" customWidth="1"/>
    <col min="14" max="14" width="6.28125" style="2" customWidth="1"/>
    <col min="15" max="15" width="6.8515625" style="2" customWidth="1"/>
    <col min="16" max="16" width="6.00390625" style="2" customWidth="1"/>
    <col min="17" max="17" width="5.8515625" style="2" customWidth="1"/>
    <col min="18" max="18" width="4.421875" style="2" customWidth="1"/>
    <col min="19" max="19" width="4.8515625" style="2" customWidth="1"/>
    <col min="20" max="20" width="10.00390625" style="2" customWidth="1"/>
    <col min="21" max="22" width="9.140625" style="2" customWidth="1"/>
    <col min="23" max="23" width="1.28515625" style="2" customWidth="1"/>
    <col min="24" max="25" width="9.140625" style="2" customWidth="1"/>
    <col min="26" max="26" width="1.421875" style="2" customWidth="1"/>
    <col min="27" max="28" width="9.140625" style="2" customWidth="1"/>
    <col min="29" max="29" width="1.28515625" style="2" customWidth="1"/>
    <col min="30" max="31" width="9.140625" style="2" customWidth="1"/>
    <col min="32" max="32" width="1.7109375" style="2" customWidth="1"/>
    <col min="33" max="34" width="9.140625" style="2" customWidth="1"/>
    <col min="35" max="35" width="1.57421875" style="2" customWidth="1"/>
    <col min="36" max="37" width="9.140625" style="2" customWidth="1"/>
    <col min="38" max="38" width="1.57421875" style="2" customWidth="1"/>
    <col min="39" max="39" width="9.140625" style="2" customWidth="1"/>
    <col min="40" max="40" width="9.421875" style="2" customWidth="1"/>
    <col min="41" max="41" width="1.421875" style="2" customWidth="1"/>
    <col min="42" max="43" width="9.140625" style="2" customWidth="1"/>
    <col min="44" max="44" width="1.8515625" style="2" customWidth="1"/>
    <col min="45" max="46" width="9.140625" style="2" customWidth="1"/>
    <col min="47" max="47" width="1.28515625" style="2" customWidth="1"/>
    <col min="48" max="16384" width="9.140625" style="2" customWidth="1"/>
  </cols>
  <sheetData>
    <row r="2" spans="1:15" s="8" customFormat="1" ht="12">
      <c r="A2" s="36" t="s">
        <v>62</v>
      </c>
      <c r="B2" s="39"/>
      <c r="C2" s="39"/>
      <c r="D2" s="40"/>
      <c r="E2" s="39"/>
      <c r="F2" s="39"/>
      <c r="G2" s="40"/>
      <c r="H2" s="39"/>
      <c r="I2" s="39"/>
      <c r="J2" s="40"/>
      <c r="K2" s="39"/>
      <c r="L2" s="39"/>
      <c r="M2" s="40"/>
      <c r="N2" s="39"/>
      <c r="O2" s="41"/>
    </row>
    <row r="3" spans="1:15" s="8" customFormat="1" ht="12">
      <c r="A3" s="42" t="s">
        <v>63</v>
      </c>
      <c r="B3" s="39"/>
      <c r="C3" s="39"/>
      <c r="D3" s="40"/>
      <c r="E3" s="39"/>
      <c r="F3" s="39"/>
      <c r="G3" s="40"/>
      <c r="H3" s="39"/>
      <c r="I3" s="39"/>
      <c r="J3" s="40"/>
      <c r="K3" s="39"/>
      <c r="L3" s="39"/>
      <c r="M3" s="40"/>
      <c r="N3" s="43"/>
      <c r="O3" s="43"/>
    </row>
    <row r="4" spans="1:15" ht="9" customHeight="1">
      <c r="A4" s="9"/>
      <c r="B4" s="10"/>
      <c r="C4" s="10"/>
      <c r="D4" s="10"/>
      <c r="E4" s="10"/>
      <c r="F4" s="11"/>
      <c r="G4" s="11"/>
      <c r="H4" s="11"/>
      <c r="I4" s="10"/>
      <c r="J4" s="10"/>
      <c r="K4" s="10"/>
      <c r="L4" s="10"/>
      <c r="M4" s="10"/>
      <c r="N4" s="10"/>
      <c r="O4" s="10"/>
    </row>
    <row r="5" spans="1:20" ht="18" customHeight="1">
      <c r="A5" s="61" t="s">
        <v>1</v>
      </c>
      <c r="B5" s="60" t="s">
        <v>60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12"/>
      <c r="N5" s="58" t="s">
        <v>61</v>
      </c>
      <c r="O5" s="58"/>
      <c r="T5" s="5"/>
    </row>
    <row r="6" spans="1:15" ht="15.75" customHeight="1">
      <c r="A6" s="62"/>
      <c r="B6" s="60" t="s">
        <v>21</v>
      </c>
      <c r="C6" s="60"/>
      <c r="D6" s="13"/>
      <c r="E6" s="14" t="s">
        <v>22</v>
      </c>
      <c r="F6" s="15"/>
      <c r="G6" s="16"/>
      <c r="H6" s="60" t="s">
        <v>23</v>
      </c>
      <c r="I6" s="60"/>
      <c r="J6" s="13"/>
      <c r="K6" s="14" t="s">
        <v>24</v>
      </c>
      <c r="L6" s="15"/>
      <c r="M6" s="17"/>
      <c r="N6" s="59"/>
      <c r="O6" s="59"/>
    </row>
    <row r="7" spans="1:15" ht="11.25" customHeight="1">
      <c r="A7" s="62"/>
      <c r="B7" s="55" t="s">
        <v>64</v>
      </c>
      <c r="C7" s="55" t="s">
        <v>25</v>
      </c>
      <c r="D7" s="18"/>
      <c r="E7" s="55" t="s">
        <v>64</v>
      </c>
      <c r="F7" s="55" t="s">
        <v>25</v>
      </c>
      <c r="G7" s="19"/>
      <c r="H7" s="55" t="s">
        <v>64</v>
      </c>
      <c r="I7" s="55" t="s">
        <v>25</v>
      </c>
      <c r="J7" s="19"/>
      <c r="K7" s="55" t="s">
        <v>64</v>
      </c>
      <c r="L7" s="55" t="s">
        <v>25</v>
      </c>
      <c r="M7" s="19"/>
      <c r="N7" s="55" t="s">
        <v>64</v>
      </c>
      <c r="O7" s="55" t="s">
        <v>25</v>
      </c>
    </row>
    <row r="8" spans="1:15" ht="14.25" customHeight="1">
      <c r="A8" s="63"/>
      <c r="B8" s="56"/>
      <c r="C8" s="56" t="s">
        <v>25</v>
      </c>
      <c r="D8" s="23"/>
      <c r="E8" s="56"/>
      <c r="F8" s="56" t="s">
        <v>25</v>
      </c>
      <c r="G8" s="23"/>
      <c r="H8" s="56"/>
      <c r="I8" s="56" t="s">
        <v>25</v>
      </c>
      <c r="J8" s="23"/>
      <c r="K8" s="56"/>
      <c r="L8" s="56" t="s">
        <v>25</v>
      </c>
      <c r="M8" s="23"/>
      <c r="N8" s="56"/>
      <c r="O8" s="56" t="s">
        <v>25</v>
      </c>
    </row>
    <row r="9" spans="1:15" ht="9" customHeight="1">
      <c r="A9" s="20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ht="12" customHeight="1">
      <c r="A10" s="57" t="s">
        <v>14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1:15" ht="9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30" ht="8.25" customHeight="1">
      <c r="A12" s="45" t="s">
        <v>41</v>
      </c>
      <c r="B12" s="30">
        <f aca="true" t="shared" si="0" ref="B12:M12">SUM(B13:B20)</f>
        <v>6</v>
      </c>
      <c r="C12" s="30">
        <f t="shared" si="0"/>
        <v>78</v>
      </c>
      <c r="D12" s="30">
        <f t="shared" si="0"/>
        <v>0</v>
      </c>
      <c r="E12" s="30">
        <f t="shared" si="0"/>
        <v>2</v>
      </c>
      <c r="F12" s="30">
        <f t="shared" si="0"/>
        <v>20</v>
      </c>
      <c r="G12" s="30">
        <f t="shared" si="0"/>
        <v>0</v>
      </c>
      <c r="H12" s="30">
        <f t="shared" si="0"/>
        <v>0</v>
      </c>
      <c r="I12" s="30">
        <f t="shared" si="0"/>
        <v>0</v>
      </c>
      <c r="J12" s="30">
        <f t="shared" si="0"/>
        <v>0</v>
      </c>
      <c r="K12" s="30">
        <f t="shared" si="0"/>
        <v>0</v>
      </c>
      <c r="L12" s="30">
        <f t="shared" si="0"/>
        <v>0</v>
      </c>
      <c r="M12" s="30">
        <f t="shared" si="0"/>
        <v>0</v>
      </c>
      <c r="N12" s="30">
        <f aca="true" t="shared" si="1" ref="N12:O47">SUM(B12+E12+H12+K12)</f>
        <v>8</v>
      </c>
      <c r="O12" s="30">
        <f t="shared" si="1"/>
        <v>98</v>
      </c>
      <c r="P12" s="1"/>
      <c r="Q12" s="1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19" s="4" customFormat="1" ht="8.25" customHeight="1">
      <c r="A13" s="46" t="s">
        <v>27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f t="shared" si="1"/>
        <v>0</v>
      </c>
      <c r="O13" s="29">
        <f t="shared" si="1"/>
        <v>0</v>
      </c>
      <c r="P13" s="1"/>
      <c r="Q13" s="1"/>
      <c r="R13" s="2"/>
      <c r="S13" s="2"/>
    </row>
    <row r="14" spans="1:19" s="4" customFormat="1" ht="8.25" customHeight="1">
      <c r="A14" s="46" t="s">
        <v>53</v>
      </c>
      <c r="B14" s="29">
        <v>0</v>
      </c>
      <c r="C14" s="29">
        <v>0</v>
      </c>
      <c r="D14" s="28"/>
      <c r="E14" s="29">
        <v>0</v>
      </c>
      <c r="F14" s="29">
        <v>0</v>
      </c>
      <c r="G14" s="28"/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8"/>
      <c r="N14" s="29">
        <f t="shared" si="1"/>
        <v>0</v>
      </c>
      <c r="O14" s="29">
        <f t="shared" si="1"/>
        <v>0</v>
      </c>
      <c r="P14" s="1"/>
      <c r="Q14" s="1"/>
      <c r="R14" s="2"/>
      <c r="S14" s="2"/>
    </row>
    <row r="15" spans="1:19" s="4" customFormat="1" ht="8.25" customHeight="1">
      <c r="A15" s="46" t="s">
        <v>54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f t="shared" si="1"/>
        <v>0</v>
      </c>
      <c r="O15" s="29">
        <f t="shared" si="1"/>
        <v>0</v>
      </c>
      <c r="P15" s="1"/>
      <c r="Q15" s="1"/>
      <c r="R15" s="2"/>
      <c r="S15" s="2"/>
    </row>
    <row r="16" spans="1:19" s="4" customFormat="1" ht="8.25" customHeight="1">
      <c r="A16" s="46" t="s">
        <v>28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f t="shared" si="1"/>
        <v>0</v>
      </c>
      <c r="O16" s="29">
        <f t="shared" si="1"/>
        <v>0</v>
      </c>
      <c r="P16" s="1"/>
      <c r="Q16" s="21"/>
      <c r="R16" s="2"/>
      <c r="S16" s="2"/>
    </row>
    <row r="17" spans="1:18" s="4" customFormat="1" ht="8.25" customHeight="1">
      <c r="A17" s="46" t="s">
        <v>29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f t="shared" si="1"/>
        <v>0</v>
      </c>
      <c r="O17" s="29">
        <f t="shared" si="1"/>
        <v>0</v>
      </c>
      <c r="P17" s="1"/>
      <c r="Q17" s="1"/>
      <c r="R17" s="2"/>
    </row>
    <row r="18" spans="1:19" s="4" customFormat="1" ht="8.25" customHeight="1">
      <c r="A18" s="46" t="s">
        <v>30</v>
      </c>
      <c r="B18" s="28">
        <v>3</v>
      </c>
      <c r="C18" s="28">
        <v>75</v>
      </c>
      <c r="D18" s="28"/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8"/>
      <c r="N18" s="29">
        <f t="shared" si="1"/>
        <v>3</v>
      </c>
      <c r="O18" s="29">
        <f t="shared" si="1"/>
        <v>75</v>
      </c>
      <c r="P18" s="1"/>
      <c r="Q18" s="1"/>
      <c r="R18" s="2"/>
      <c r="S18" s="2"/>
    </row>
    <row r="19" spans="1:19" s="4" customFormat="1" ht="8.25" customHeight="1">
      <c r="A19" s="46" t="s">
        <v>31</v>
      </c>
      <c r="B19" s="29">
        <v>3</v>
      </c>
      <c r="C19" s="29">
        <v>3</v>
      </c>
      <c r="D19" s="28"/>
      <c r="E19" s="28">
        <v>2</v>
      </c>
      <c r="F19" s="28">
        <v>20</v>
      </c>
      <c r="G19" s="28"/>
      <c r="H19" s="29">
        <v>0</v>
      </c>
      <c r="I19" s="29">
        <v>0</v>
      </c>
      <c r="J19" s="28"/>
      <c r="K19" s="29">
        <v>0</v>
      </c>
      <c r="L19" s="29">
        <v>0</v>
      </c>
      <c r="M19" s="28"/>
      <c r="N19" s="29">
        <f t="shared" si="1"/>
        <v>5</v>
      </c>
      <c r="O19" s="29">
        <f t="shared" si="1"/>
        <v>23</v>
      </c>
      <c r="P19" s="1"/>
      <c r="Q19" s="1"/>
      <c r="R19" s="2"/>
      <c r="S19" s="2"/>
    </row>
    <row r="20" spans="1:19" s="4" customFormat="1" ht="8.25" customHeight="1">
      <c r="A20" s="46" t="s">
        <v>42</v>
      </c>
      <c r="B20" s="29">
        <v>0</v>
      </c>
      <c r="C20" s="29">
        <v>0</v>
      </c>
      <c r="D20" s="28"/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f t="shared" si="1"/>
        <v>0</v>
      </c>
      <c r="O20" s="29">
        <f t="shared" si="1"/>
        <v>0</v>
      </c>
      <c r="P20" s="1"/>
      <c r="Q20" s="1"/>
      <c r="R20" s="2"/>
      <c r="S20" s="2"/>
    </row>
    <row r="21" spans="1:30" ht="8.25" customHeight="1">
      <c r="A21" s="45" t="s">
        <v>43</v>
      </c>
      <c r="B21" s="30">
        <v>0</v>
      </c>
      <c r="C21" s="30">
        <v>0</v>
      </c>
      <c r="D21" s="30"/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f t="shared" si="1"/>
        <v>0</v>
      </c>
      <c r="O21" s="30">
        <f t="shared" si="1"/>
        <v>0</v>
      </c>
      <c r="P21" s="1"/>
      <c r="Q21" s="1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s="3" customFormat="1" ht="8.25" customHeight="1">
      <c r="A22" s="47" t="s">
        <v>44</v>
      </c>
      <c r="B22" s="31">
        <f aca="true" t="shared" si="2" ref="B22:M22">SUM(B13:B21)</f>
        <v>6</v>
      </c>
      <c r="C22" s="31">
        <f t="shared" si="2"/>
        <v>78</v>
      </c>
      <c r="D22" s="27">
        <f t="shared" si="2"/>
        <v>0</v>
      </c>
      <c r="E22" s="31">
        <f t="shared" si="2"/>
        <v>2</v>
      </c>
      <c r="F22" s="31">
        <f t="shared" si="2"/>
        <v>20</v>
      </c>
      <c r="G22" s="27">
        <f t="shared" si="2"/>
        <v>0</v>
      </c>
      <c r="H22" s="31">
        <f t="shared" si="2"/>
        <v>0</v>
      </c>
      <c r="I22" s="31">
        <f t="shared" si="2"/>
        <v>0</v>
      </c>
      <c r="J22" s="27">
        <f t="shared" si="2"/>
        <v>0</v>
      </c>
      <c r="K22" s="31">
        <f t="shared" si="2"/>
        <v>0</v>
      </c>
      <c r="L22" s="31">
        <f t="shared" si="2"/>
        <v>0</v>
      </c>
      <c r="M22" s="27">
        <f t="shared" si="2"/>
        <v>0</v>
      </c>
      <c r="N22" s="33">
        <f t="shared" si="1"/>
        <v>8</v>
      </c>
      <c r="O22" s="33">
        <f t="shared" si="1"/>
        <v>98</v>
      </c>
      <c r="P22" s="1"/>
      <c r="Q22" s="1"/>
      <c r="R22" s="2"/>
      <c r="S22" s="2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s="3" customFormat="1" ht="8.25" customHeight="1">
      <c r="A23" s="47"/>
      <c r="B23" s="31"/>
      <c r="C23" s="31"/>
      <c r="D23" s="27"/>
      <c r="E23" s="31"/>
      <c r="F23" s="31"/>
      <c r="G23" s="27"/>
      <c r="H23" s="31"/>
      <c r="I23" s="31"/>
      <c r="J23" s="27"/>
      <c r="K23" s="31"/>
      <c r="L23" s="31"/>
      <c r="M23" s="27"/>
      <c r="N23" s="33"/>
      <c r="O23" s="33"/>
      <c r="P23" s="1"/>
      <c r="Q23" s="1"/>
      <c r="R23" s="2"/>
      <c r="S23" s="2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s="3" customFormat="1" ht="8.25" customHeight="1">
      <c r="A24" s="45" t="s">
        <v>2</v>
      </c>
      <c r="B24" s="30">
        <f aca="true" t="shared" si="3" ref="B24:M24">SUM(B25:B33)</f>
        <v>3</v>
      </c>
      <c r="C24" s="30">
        <f t="shared" si="3"/>
        <v>3</v>
      </c>
      <c r="D24" s="30">
        <f t="shared" si="3"/>
        <v>0</v>
      </c>
      <c r="E24" s="30">
        <f t="shared" si="3"/>
        <v>10</v>
      </c>
      <c r="F24" s="30">
        <f t="shared" si="3"/>
        <v>57</v>
      </c>
      <c r="G24" s="30">
        <f t="shared" si="3"/>
        <v>0</v>
      </c>
      <c r="H24" s="30">
        <f t="shared" si="3"/>
        <v>3</v>
      </c>
      <c r="I24" s="30">
        <f t="shared" si="3"/>
        <v>20</v>
      </c>
      <c r="J24" s="30">
        <f t="shared" si="3"/>
        <v>0</v>
      </c>
      <c r="K24" s="30">
        <f t="shared" si="3"/>
        <v>30</v>
      </c>
      <c r="L24" s="30">
        <f t="shared" si="3"/>
        <v>117</v>
      </c>
      <c r="M24" s="30">
        <f t="shared" si="3"/>
        <v>0</v>
      </c>
      <c r="N24" s="30">
        <f t="shared" si="1"/>
        <v>46</v>
      </c>
      <c r="O24" s="30">
        <f t="shared" si="1"/>
        <v>197</v>
      </c>
      <c r="P24" s="1"/>
      <c r="Q24" s="1"/>
      <c r="R24" s="2"/>
      <c r="S24" s="2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8.25" customHeight="1">
      <c r="A25" s="48" t="s">
        <v>32</v>
      </c>
      <c r="B25" s="29">
        <v>0</v>
      </c>
      <c r="C25" s="29">
        <v>0</v>
      </c>
      <c r="D25" s="29"/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/>
      <c r="K25" s="29">
        <v>0</v>
      </c>
      <c r="L25" s="29">
        <v>0</v>
      </c>
      <c r="M25" s="29">
        <v>0</v>
      </c>
      <c r="N25" s="29">
        <f t="shared" si="1"/>
        <v>0</v>
      </c>
      <c r="O25" s="29">
        <f t="shared" si="1"/>
        <v>0</v>
      </c>
      <c r="P25" s="1"/>
      <c r="Q25" s="1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19" s="4" customFormat="1" ht="8.25" customHeight="1">
      <c r="A26" s="48" t="s">
        <v>33</v>
      </c>
      <c r="B26" s="29">
        <v>0</v>
      </c>
      <c r="C26" s="29">
        <v>0</v>
      </c>
      <c r="D26" s="29"/>
      <c r="E26" s="29">
        <v>0</v>
      </c>
      <c r="F26" s="29">
        <v>0</v>
      </c>
      <c r="G26" s="29"/>
      <c r="H26" s="29">
        <v>0</v>
      </c>
      <c r="I26" s="29">
        <v>0</v>
      </c>
      <c r="J26" s="29"/>
      <c r="K26" s="29">
        <v>0</v>
      </c>
      <c r="L26" s="29">
        <v>0</v>
      </c>
      <c r="M26" s="29">
        <v>0</v>
      </c>
      <c r="N26" s="29">
        <f t="shared" si="1"/>
        <v>0</v>
      </c>
      <c r="O26" s="29">
        <f t="shared" si="1"/>
        <v>0</v>
      </c>
      <c r="P26" s="1"/>
      <c r="Q26" s="1"/>
      <c r="R26" s="2"/>
      <c r="S26" s="2"/>
    </row>
    <row r="27" spans="1:19" s="4" customFormat="1" ht="8.25" customHeight="1">
      <c r="A27" s="48" t="s">
        <v>34</v>
      </c>
      <c r="B27" s="28">
        <v>1</v>
      </c>
      <c r="C27" s="28">
        <v>1</v>
      </c>
      <c r="D27" s="28"/>
      <c r="E27" s="28">
        <v>2</v>
      </c>
      <c r="F27" s="28">
        <v>34</v>
      </c>
      <c r="G27" s="28"/>
      <c r="H27" s="28">
        <v>0</v>
      </c>
      <c r="I27" s="28">
        <v>0</v>
      </c>
      <c r="J27" s="28"/>
      <c r="K27" s="28">
        <v>11</v>
      </c>
      <c r="L27" s="28">
        <v>111</v>
      </c>
      <c r="M27" s="28"/>
      <c r="N27" s="29">
        <f t="shared" si="1"/>
        <v>14</v>
      </c>
      <c r="O27" s="29">
        <f t="shared" si="1"/>
        <v>146</v>
      </c>
      <c r="P27" s="1"/>
      <c r="Q27" s="1"/>
      <c r="R27" s="2"/>
      <c r="S27" s="2"/>
    </row>
    <row r="28" spans="1:19" s="4" customFormat="1" ht="8.25" customHeight="1">
      <c r="A28" s="48" t="s">
        <v>35</v>
      </c>
      <c r="B28" s="28">
        <v>0</v>
      </c>
      <c r="C28" s="28">
        <v>0</v>
      </c>
      <c r="D28" s="28"/>
      <c r="E28" s="28">
        <v>0</v>
      </c>
      <c r="F28" s="28">
        <v>0</v>
      </c>
      <c r="G28" s="28"/>
      <c r="H28" s="28">
        <v>1</v>
      </c>
      <c r="I28" s="28">
        <v>7</v>
      </c>
      <c r="J28" s="28"/>
      <c r="K28" s="28">
        <v>1</v>
      </c>
      <c r="L28" s="28">
        <v>1</v>
      </c>
      <c r="M28" s="28"/>
      <c r="N28" s="29">
        <f t="shared" si="1"/>
        <v>2</v>
      </c>
      <c r="O28" s="29">
        <f t="shared" si="1"/>
        <v>8</v>
      </c>
      <c r="P28" s="1"/>
      <c r="Q28" s="1"/>
      <c r="R28" s="2"/>
      <c r="S28" s="2"/>
    </row>
    <row r="29" spans="1:19" s="4" customFormat="1" ht="8.25" customHeight="1">
      <c r="A29" s="48" t="s">
        <v>36</v>
      </c>
      <c r="B29" s="28">
        <v>0</v>
      </c>
      <c r="C29" s="28">
        <v>0</v>
      </c>
      <c r="D29" s="28"/>
      <c r="E29" s="28">
        <v>0</v>
      </c>
      <c r="F29" s="28">
        <v>0</v>
      </c>
      <c r="G29" s="28"/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9">
        <f t="shared" si="1"/>
        <v>0</v>
      </c>
      <c r="O29" s="29">
        <f t="shared" si="1"/>
        <v>0</v>
      </c>
      <c r="P29" s="1"/>
      <c r="Q29" s="1"/>
      <c r="R29" s="2"/>
      <c r="S29" s="2"/>
    </row>
    <row r="30" spans="1:19" s="4" customFormat="1" ht="8.25" customHeight="1">
      <c r="A30" s="48" t="s">
        <v>37</v>
      </c>
      <c r="B30" s="28">
        <v>0</v>
      </c>
      <c r="C30" s="28">
        <v>0</v>
      </c>
      <c r="D30" s="28"/>
      <c r="E30" s="28">
        <v>0</v>
      </c>
      <c r="F30" s="28">
        <v>0</v>
      </c>
      <c r="G30" s="28"/>
      <c r="H30" s="28">
        <v>0</v>
      </c>
      <c r="I30" s="28">
        <v>0</v>
      </c>
      <c r="J30" s="28"/>
      <c r="K30" s="28">
        <v>0</v>
      </c>
      <c r="L30" s="28">
        <v>0</v>
      </c>
      <c r="M30" s="28"/>
      <c r="N30" s="29">
        <f t="shared" si="1"/>
        <v>0</v>
      </c>
      <c r="O30" s="29">
        <f t="shared" si="1"/>
        <v>0</v>
      </c>
      <c r="P30" s="1"/>
      <c r="Q30" s="1"/>
      <c r="R30" s="2"/>
      <c r="S30" s="2"/>
    </row>
    <row r="31" spans="1:19" s="4" customFormat="1" ht="8.25" customHeight="1">
      <c r="A31" s="48" t="s">
        <v>57</v>
      </c>
      <c r="B31" s="28">
        <v>0</v>
      </c>
      <c r="C31" s="28">
        <v>0</v>
      </c>
      <c r="D31" s="28"/>
      <c r="E31" s="28">
        <v>7</v>
      </c>
      <c r="F31" s="28">
        <v>14</v>
      </c>
      <c r="G31" s="28"/>
      <c r="H31" s="29">
        <v>1</v>
      </c>
      <c r="I31" s="29">
        <v>10</v>
      </c>
      <c r="J31" s="28"/>
      <c r="K31" s="28">
        <v>0</v>
      </c>
      <c r="L31" s="28">
        <v>0</v>
      </c>
      <c r="M31" s="28"/>
      <c r="N31" s="29">
        <f t="shared" si="1"/>
        <v>8</v>
      </c>
      <c r="O31" s="29">
        <f t="shared" si="1"/>
        <v>24</v>
      </c>
      <c r="P31" s="1"/>
      <c r="Q31" s="1"/>
      <c r="R31" s="2"/>
      <c r="S31" s="2"/>
    </row>
    <row r="32" spans="1:19" s="4" customFormat="1" ht="8.25" customHeight="1">
      <c r="A32" s="48" t="s">
        <v>56</v>
      </c>
      <c r="B32" s="28">
        <v>0</v>
      </c>
      <c r="C32" s="28">
        <v>0</v>
      </c>
      <c r="D32" s="28"/>
      <c r="E32" s="28">
        <v>0</v>
      </c>
      <c r="F32" s="28">
        <v>0</v>
      </c>
      <c r="G32" s="28"/>
      <c r="H32" s="28">
        <v>0</v>
      </c>
      <c r="I32" s="28">
        <v>0</v>
      </c>
      <c r="J32" s="28"/>
      <c r="K32" s="28">
        <v>14</v>
      </c>
      <c r="L32" s="28">
        <v>3</v>
      </c>
      <c r="M32" s="28"/>
      <c r="N32" s="29">
        <f t="shared" si="1"/>
        <v>14</v>
      </c>
      <c r="O32" s="29">
        <f t="shared" si="1"/>
        <v>3</v>
      </c>
      <c r="P32" s="1"/>
      <c r="Q32" s="1"/>
      <c r="R32" s="2"/>
      <c r="S32" s="2"/>
    </row>
    <row r="33" spans="1:19" s="4" customFormat="1" ht="8.25" customHeight="1">
      <c r="A33" s="48" t="s">
        <v>40</v>
      </c>
      <c r="B33" s="28">
        <v>2</v>
      </c>
      <c r="C33" s="28">
        <v>2</v>
      </c>
      <c r="D33" s="28"/>
      <c r="E33" s="28">
        <v>1</v>
      </c>
      <c r="F33" s="28">
        <v>9</v>
      </c>
      <c r="G33" s="28"/>
      <c r="H33" s="28">
        <v>1</v>
      </c>
      <c r="I33" s="28">
        <v>3</v>
      </c>
      <c r="J33" s="28"/>
      <c r="K33" s="28">
        <v>4</v>
      </c>
      <c r="L33" s="28">
        <v>2</v>
      </c>
      <c r="M33" s="28"/>
      <c r="N33" s="29">
        <f t="shared" si="1"/>
        <v>8</v>
      </c>
      <c r="O33" s="29">
        <f t="shared" si="1"/>
        <v>16</v>
      </c>
      <c r="P33" s="1"/>
      <c r="Q33" s="1"/>
      <c r="R33" s="2"/>
      <c r="S33" s="2"/>
    </row>
    <row r="34" spans="1:19" s="4" customFormat="1" ht="8.25" customHeight="1">
      <c r="A34" s="45" t="s">
        <v>3</v>
      </c>
      <c r="B34" s="27">
        <v>0</v>
      </c>
      <c r="C34" s="27">
        <v>0</v>
      </c>
      <c r="D34" s="27"/>
      <c r="E34" s="27">
        <v>1</v>
      </c>
      <c r="F34" s="27">
        <v>10</v>
      </c>
      <c r="G34" s="27"/>
      <c r="H34" s="27">
        <v>0</v>
      </c>
      <c r="I34" s="27">
        <v>0</v>
      </c>
      <c r="J34" s="27"/>
      <c r="K34" s="27">
        <v>25</v>
      </c>
      <c r="L34" s="27">
        <v>6</v>
      </c>
      <c r="M34" s="27">
        <v>0</v>
      </c>
      <c r="N34" s="30">
        <f t="shared" si="1"/>
        <v>26</v>
      </c>
      <c r="O34" s="30">
        <f t="shared" si="1"/>
        <v>16</v>
      </c>
      <c r="P34" s="1"/>
      <c r="Q34" s="1"/>
      <c r="R34" s="2"/>
      <c r="S34" s="2"/>
    </row>
    <row r="35" spans="1:30" ht="8.25" customHeight="1">
      <c r="A35" s="47" t="s">
        <v>4</v>
      </c>
      <c r="B35" s="31">
        <f aca="true" t="shared" si="4" ref="B35:M35">SUM(B25:B34)</f>
        <v>3</v>
      </c>
      <c r="C35" s="31">
        <f t="shared" si="4"/>
        <v>3</v>
      </c>
      <c r="D35" s="27">
        <f t="shared" si="4"/>
        <v>0</v>
      </c>
      <c r="E35" s="31">
        <f t="shared" si="4"/>
        <v>11</v>
      </c>
      <c r="F35" s="31">
        <f t="shared" si="4"/>
        <v>67</v>
      </c>
      <c r="G35" s="27">
        <f t="shared" si="4"/>
        <v>0</v>
      </c>
      <c r="H35" s="31">
        <f t="shared" si="4"/>
        <v>3</v>
      </c>
      <c r="I35" s="31">
        <f t="shared" si="4"/>
        <v>20</v>
      </c>
      <c r="J35" s="27">
        <f t="shared" si="4"/>
        <v>0</v>
      </c>
      <c r="K35" s="31">
        <f t="shared" si="4"/>
        <v>55</v>
      </c>
      <c r="L35" s="31">
        <f t="shared" si="4"/>
        <v>123</v>
      </c>
      <c r="M35" s="27">
        <f t="shared" si="4"/>
        <v>0</v>
      </c>
      <c r="N35" s="33">
        <f t="shared" si="1"/>
        <v>72</v>
      </c>
      <c r="O35" s="33">
        <f t="shared" si="1"/>
        <v>213</v>
      </c>
      <c r="P35" s="1"/>
      <c r="Q35" s="1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8.25" customHeight="1">
      <c r="A36" s="47"/>
      <c r="B36" s="31"/>
      <c r="C36" s="31"/>
      <c r="D36" s="27"/>
      <c r="E36" s="31"/>
      <c r="F36" s="31"/>
      <c r="G36" s="27"/>
      <c r="H36" s="31"/>
      <c r="I36" s="31"/>
      <c r="J36" s="27"/>
      <c r="K36" s="31"/>
      <c r="L36" s="31"/>
      <c r="M36" s="27"/>
      <c r="N36" s="33"/>
      <c r="O36" s="33"/>
      <c r="P36" s="1"/>
      <c r="Q36" s="1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s="3" customFormat="1" ht="8.25" customHeight="1">
      <c r="A37" s="47" t="s">
        <v>45</v>
      </c>
      <c r="B37" s="31">
        <v>0</v>
      </c>
      <c r="C37" s="31">
        <v>0</v>
      </c>
      <c r="D37" s="27"/>
      <c r="E37" s="31">
        <v>1</v>
      </c>
      <c r="F37" s="31">
        <v>18</v>
      </c>
      <c r="G37" s="27"/>
      <c r="H37" s="31">
        <v>0</v>
      </c>
      <c r="I37" s="31">
        <v>0</v>
      </c>
      <c r="J37" s="27"/>
      <c r="K37" s="31">
        <v>0</v>
      </c>
      <c r="L37" s="31">
        <v>0</v>
      </c>
      <c r="M37" s="27"/>
      <c r="N37" s="33">
        <f t="shared" si="1"/>
        <v>1</v>
      </c>
      <c r="O37" s="33">
        <f t="shared" si="1"/>
        <v>18</v>
      </c>
      <c r="P37" s="1"/>
      <c r="Q37" s="1"/>
      <c r="R37" s="2"/>
      <c r="S37" s="2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s="3" customFormat="1" ht="8.25" customHeight="1">
      <c r="A38" s="47"/>
      <c r="B38" s="31"/>
      <c r="C38" s="31"/>
      <c r="D38" s="27"/>
      <c r="E38" s="31"/>
      <c r="F38" s="31"/>
      <c r="G38" s="27"/>
      <c r="H38" s="31"/>
      <c r="I38" s="31"/>
      <c r="J38" s="27"/>
      <c r="K38" s="31"/>
      <c r="L38" s="31"/>
      <c r="M38" s="27"/>
      <c r="N38" s="33"/>
      <c r="O38" s="33"/>
      <c r="P38" s="1"/>
      <c r="Q38" s="1"/>
      <c r="R38" s="2"/>
      <c r="S38" s="2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s="3" customFormat="1" ht="8.25" customHeight="1">
      <c r="A39" s="47" t="s">
        <v>50</v>
      </c>
      <c r="B39" s="31">
        <f aca="true" t="shared" si="5" ref="B39:M39">SUM(B35:B37)+B22</f>
        <v>9</v>
      </c>
      <c r="C39" s="31">
        <f t="shared" si="5"/>
        <v>81</v>
      </c>
      <c r="D39" s="27">
        <f t="shared" si="5"/>
        <v>0</v>
      </c>
      <c r="E39" s="31">
        <f t="shared" si="5"/>
        <v>14</v>
      </c>
      <c r="F39" s="31">
        <f t="shared" si="5"/>
        <v>105</v>
      </c>
      <c r="G39" s="27">
        <f t="shared" si="5"/>
        <v>0</v>
      </c>
      <c r="H39" s="31">
        <f t="shared" si="5"/>
        <v>3</v>
      </c>
      <c r="I39" s="31">
        <f t="shared" si="5"/>
        <v>20</v>
      </c>
      <c r="J39" s="27">
        <f t="shared" si="5"/>
        <v>0</v>
      </c>
      <c r="K39" s="31">
        <f t="shared" si="5"/>
        <v>55</v>
      </c>
      <c r="L39" s="31">
        <f t="shared" si="5"/>
        <v>123</v>
      </c>
      <c r="M39" s="27">
        <f t="shared" si="5"/>
        <v>0</v>
      </c>
      <c r="N39" s="33">
        <f t="shared" si="1"/>
        <v>81</v>
      </c>
      <c r="O39" s="33">
        <f t="shared" si="1"/>
        <v>329</v>
      </c>
      <c r="P39" s="1"/>
      <c r="Q39" s="1"/>
      <c r="R39" s="2"/>
      <c r="S39" s="2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s="3" customFormat="1" ht="8.25" customHeight="1">
      <c r="A40" s="47"/>
      <c r="B40" s="31"/>
      <c r="C40" s="31"/>
      <c r="D40" s="27"/>
      <c r="E40" s="31"/>
      <c r="F40" s="31"/>
      <c r="G40" s="27"/>
      <c r="H40" s="31"/>
      <c r="I40" s="31"/>
      <c r="J40" s="27"/>
      <c r="K40" s="31"/>
      <c r="L40" s="31"/>
      <c r="M40" s="27"/>
      <c r="N40" s="33"/>
      <c r="O40" s="33"/>
      <c r="P40" s="1"/>
      <c r="Q40" s="1"/>
      <c r="R40" s="2"/>
      <c r="S40" s="2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s="3" customFormat="1" ht="8.25" customHeight="1">
      <c r="A41" s="47" t="s">
        <v>51</v>
      </c>
      <c r="B41" s="31">
        <v>6</v>
      </c>
      <c r="C41" s="31">
        <v>107</v>
      </c>
      <c r="D41" s="31"/>
      <c r="E41" s="31">
        <v>178</v>
      </c>
      <c r="F41" s="31">
        <v>957</v>
      </c>
      <c r="G41" s="31"/>
      <c r="H41" s="33">
        <v>58</v>
      </c>
      <c r="I41" s="33">
        <v>364</v>
      </c>
      <c r="J41" s="31"/>
      <c r="K41" s="31">
        <v>2439</v>
      </c>
      <c r="L41" s="31">
        <v>2926</v>
      </c>
      <c r="M41" s="31"/>
      <c r="N41" s="33">
        <f t="shared" si="1"/>
        <v>2681</v>
      </c>
      <c r="O41" s="33">
        <f t="shared" si="1"/>
        <v>4354</v>
      </c>
      <c r="P41" s="1"/>
      <c r="Q41" s="1"/>
      <c r="R41" s="2"/>
      <c r="S41" s="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</row>
    <row r="42" spans="1:30" s="3" customFormat="1" ht="8.25" customHeight="1">
      <c r="A42" s="47"/>
      <c r="B42" s="31"/>
      <c r="C42" s="31"/>
      <c r="D42" s="31"/>
      <c r="E42" s="31"/>
      <c r="F42" s="31"/>
      <c r="G42" s="31"/>
      <c r="H42" s="33"/>
      <c r="I42" s="33"/>
      <c r="J42" s="31"/>
      <c r="K42" s="31"/>
      <c r="L42" s="31"/>
      <c r="M42" s="31"/>
      <c r="N42" s="33"/>
      <c r="O42" s="33"/>
      <c r="P42" s="1"/>
      <c r="Q42" s="1"/>
      <c r="R42" s="2"/>
      <c r="S42" s="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</row>
    <row r="43" spans="1:30" s="3" customFormat="1" ht="8.25" customHeight="1">
      <c r="A43" s="47" t="s">
        <v>49</v>
      </c>
      <c r="B43" s="31">
        <v>0</v>
      </c>
      <c r="C43" s="31">
        <v>0</v>
      </c>
      <c r="D43" s="31"/>
      <c r="E43" s="31">
        <v>23</v>
      </c>
      <c r="F43" s="31">
        <v>206</v>
      </c>
      <c r="G43" s="31"/>
      <c r="H43" s="33">
        <v>11</v>
      </c>
      <c r="I43" s="33">
        <v>137</v>
      </c>
      <c r="J43" s="31"/>
      <c r="K43" s="31">
        <v>82</v>
      </c>
      <c r="L43" s="31">
        <v>213</v>
      </c>
      <c r="M43" s="31"/>
      <c r="N43" s="33">
        <f t="shared" si="1"/>
        <v>116</v>
      </c>
      <c r="O43" s="33">
        <f t="shared" si="1"/>
        <v>556</v>
      </c>
      <c r="P43" s="1"/>
      <c r="Q43" s="1"/>
      <c r="R43" s="2"/>
      <c r="S43" s="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</row>
    <row r="44" spans="1:30" s="3" customFormat="1" ht="8.25" customHeight="1">
      <c r="A44" s="48" t="s">
        <v>48</v>
      </c>
      <c r="B44" s="28">
        <v>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9">
        <f t="shared" si="1"/>
        <v>0</v>
      </c>
      <c r="O44" s="29">
        <f t="shared" si="1"/>
        <v>0</v>
      </c>
      <c r="P44" s="1"/>
      <c r="Q44" s="1"/>
      <c r="R44" s="2"/>
      <c r="S44" s="2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s="3" customFormat="1" ht="8.25" customHeight="1">
      <c r="A45" s="4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9"/>
      <c r="O45" s="29"/>
      <c r="P45" s="1"/>
      <c r="Q45" s="1"/>
      <c r="R45" s="2"/>
      <c r="S45" s="2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s="3" customFormat="1" ht="8.25" customHeight="1">
      <c r="A46" s="4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9"/>
      <c r="O46" s="29"/>
      <c r="P46" s="1"/>
      <c r="Q46" s="1"/>
      <c r="R46" s="2"/>
      <c r="S46" s="2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s="3" customFormat="1" ht="8.25" customHeight="1">
      <c r="A47" s="49" t="s">
        <v>52</v>
      </c>
      <c r="B47" s="31">
        <f aca="true" t="shared" si="6" ref="B47:M47">SUM(B39:B43)</f>
        <v>15</v>
      </c>
      <c r="C47" s="31">
        <f t="shared" si="6"/>
        <v>188</v>
      </c>
      <c r="D47" s="27">
        <f t="shared" si="6"/>
        <v>0</v>
      </c>
      <c r="E47" s="31">
        <f t="shared" si="6"/>
        <v>215</v>
      </c>
      <c r="F47" s="31">
        <f t="shared" si="6"/>
        <v>1268</v>
      </c>
      <c r="G47" s="27">
        <f t="shared" si="6"/>
        <v>0</v>
      </c>
      <c r="H47" s="31">
        <f t="shared" si="6"/>
        <v>72</v>
      </c>
      <c r="I47" s="31">
        <f t="shared" si="6"/>
        <v>521</v>
      </c>
      <c r="J47" s="27">
        <f t="shared" si="6"/>
        <v>0</v>
      </c>
      <c r="K47" s="31">
        <f t="shared" si="6"/>
        <v>2576</v>
      </c>
      <c r="L47" s="31">
        <f t="shared" si="6"/>
        <v>3262</v>
      </c>
      <c r="M47" s="27">
        <f t="shared" si="6"/>
        <v>0</v>
      </c>
      <c r="N47" s="33">
        <f t="shared" si="1"/>
        <v>2878</v>
      </c>
      <c r="O47" s="33">
        <f t="shared" si="1"/>
        <v>5239</v>
      </c>
      <c r="P47" s="1"/>
      <c r="Q47" s="1"/>
      <c r="R47" s="2"/>
      <c r="S47" s="2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ht="8.25" customHeight="1">
      <c r="A48" s="51"/>
      <c r="B48" s="52"/>
      <c r="C48" s="52"/>
      <c r="D48" s="52"/>
      <c r="E48" s="52"/>
      <c r="F48" s="52"/>
      <c r="G48" s="53"/>
      <c r="H48" s="52"/>
      <c r="I48" s="52"/>
      <c r="J48" s="53"/>
      <c r="K48" s="53"/>
      <c r="L48" s="53"/>
      <c r="M48" s="53"/>
      <c r="N48" s="52"/>
      <c r="O48" s="52"/>
      <c r="P48" s="1"/>
      <c r="Q48" s="1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ht="8.25" customHeight="1">
      <c r="A49" s="47"/>
      <c r="B49" s="31"/>
      <c r="C49" s="31"/>
      <c r="D49" s="31"/>
      <c r="E49" s="31"/>
      <c r="F49" s="31"/>
      <c r="G49" s="33"/>
      <c r="H49" s="31"/>
      <c r="I49" s="31"/>
      <c r="J49" s="33"/>
      <c r="K49" s="33"/>
      <c r="L49" s="33"/>
      <c r="M49" s="33"/>
      <c r="N49" s="31"/>
      <c r="O49" s="31"/>
      <c r="P49" s="1"/>
      <c r="Q49" s="1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ht="8.25" customHeight="1">
      <c r="A50" s="47"/>
      <c r="B50" s="31"/>
      <c r="C50" s="31"/>
      <c r="D50" s="31"/>
      <c r="E50" s="31"/>
      <c r="F50" s="31"/>
      <c r="G50" s="33"/>
      <c r="H50" s="31"/>
      <c r="I50" s="31"/>
      <c r="J50" s="33"/>
      <c r="K50" s="33"/>
      <c r="L50" s="33"/>
      <c r="M50" s="33"/>
      <c r="N50" s="31"/>
      <c r="O50" s="31"/>
      <c r="P50" s="1"/>
      <c r="Q50" s="1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19" s="4" customFormat="1" ht="8.25" customHeight="1">
      <c r="A51" s="48"/>
      <c r="B51" s="28"/>
      <c r="C51" s="28"/>
      <c r="D51" s="28"/>
      <c r="E51" s="28"/>
      <c r="F51" s="28"/>
      <c r="G51" s="29"/>
      <c r="H51" s="28"/>
      <c r="I51" s="28"/>
      <c r="J51" s="29"/>
      <c r="K51" s="29"/>
      <c r="L51" s="29"/>
      <c r="M51" s="29"/>
      <c r="N51" s="28"/>
      <c r="O51" s="28"/>
      <c r="P51" s="1"/>
      <c r="Q51" s="1"/>
      <c r="R51" s="2"/>
      <c r="S51" s="2"/>
    </row>
    <row r="52" spans="1:19" s="4" customFormat="1" ht="8.25" customHeight="1">
      <c r="A52" s="48"/>
      <c r="B52" s="28"/>
      <c r="C52" s="28"/>
      <c r="D52" s="28"/>
      <c r="E52" s="28"/>
      <c r="F52" s="28"/>
      <c r="G52" s="29"/>
      <c r="H52" s="28"/>
      <c r="I52" s="28"/>
      <c r="J52" s="29"/>
      <c r="K52" s="29"/>
      <c r="L52" s="29"/>
      <c r="M52" s="29"/>
      <c r="N52" s="28"/>
      <c r="O52" s="28"/>
      <c r="P52" s="1"/>
      <c r="Q52" s="1"/>
      <c r="R52" s="2"/>
      <c r="S52" s="2"/>
    </row>
    <row r="53" spans="1:19" s="4" customFormat="1" ht="8.25" customHeight="1">
      <c r="A53" s="48"/>
      <c r="B53" s="28"/>
      <c r="C53" s="28"/>
      <c r="D53" s="28"/>
      <c r="E53" s="28"/>
      <c r="F53" s="28"/>
      <c r="G53" s="29"/>
      <c r="H53" s="28"/>
      <c r="I53" s="28"/>
      <c r="J53" s="29"/>
      <c r="K53" s="29"/>
      <c r="L53" s="29"/>
      <c r="M53" s="29"/>
      <c r="N53" s="28"/>
      <c r="O53" s="28"/>
      <c r="P53" s="1"/>
      <c r="Q53" s="1"/>
      <c r="R53" s="2"/>
      <c r="S53" s="2"/>
    </row>
  </sheetData>
  <mergeCells count="16">
    <mergeCell ref="F7:F8"/>
    <mergeCell ref="A10:O10"/>
    <mergeCell ref="N5:O6"/>
    <mergeCell ref="B6:C6"/>
    <mergeCell ref="H6:I6"/>
    <mergeCell ref="A5:A8"/>
    <mergeCell ref="B5:L5"/>
    <mergeCell ref="B7:B8"/>
    <mergeCell ref="C7:C8"/>
    <mergeCell ref="E7:E8"/>
    <mergeCell ref="L7:L8"/>
    <mergeCell ref="N7:N8"/>
    <mergeCell ref="O7:O8"/>
    <mergeCell ref="H7:H8"/>
    <mergeCell ref="K7:K8"/>
    <mergeCell ref="I7:I8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&amp;C246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1">
      <selection activeCell="A10" sqref="A10:O10"/>
    </sheetView>
  </sheetViews>
  <sheetFormatPr defaultColWidth="9.140625" defaultRowHeight="12.75"/>
  <cols>
    <col min="1" max="1" width="14.57421875" style="2" customWidth="1"/>
    <col min="2" max="2" width="5.57421875" style="2" customWidth="1"/>
    <col min="3" max="3" width="6.421875" style="2" customWidth="1"/>
    <col min="4" max="4" width="0.2890625" style="2" customWidth="1"/>
    <col min="5" max="5" width="5.7109375" style="2" customWidth="1"/>
    <col min="6" max="6" width="6.421875" style="2" customWidth="1"/>
    <col min="7" max="7" width="0.2890625" style="2" customWidth="1"/>
    <col min="8" max="8" width="5.8515625" style="2" customWidth="1"/>
    <col min="9" max="9" width="6.421875" style="2" customWidth="1"/>
    <col min="10" max="10" width="0.2890625" style="2" customWidth="1"/>
    <col min="11" max="11" width="5.8515625" style="2" customWidth="1"/>
    <col min="12" max="12" width="6.421875" style="2" customWidth="1"/>
    <col min="13" max="13" width="0.42578125" style="2" customWidth="1"/>
    <col min="14" max="14" width="6.28125" style="2" customWidth="1"/>
    <col min="15" max="15" width="6.8515625" style="2" customWidth="1"/>
    <col min="16" max="16" width="6.00390625" style="2" customWidth="1"/>
    <col min="17" max="17" width="5.8515625" style="2" customWidth="1"/>
    <col min="18" max="18" width="4.421875" style="2" customWidth="1"/>
    <col min="19" max="19" width="4.8515625" style="2" customWidth="1"/>
    <col min="20" max="20" width="10.00390625" style="2" customWidth="1"/>
    <col min="21" max="22" width="9.140625" style="2" customWidth="1"/>
    <col min="23" max="23" width="1.28515625" style="2" customWidth="1"/>
    <col min="24" max="25" width="9.140625" style="2" customWidth="1"/>
    <col min="26" max="26" width="1.421875" style="2" customWidth="1"/>
    <col min="27" max="28" width="9.140625" style="2" customWidth="1"/>
    <col min="29" max="29" width="1.28515625" style="2" customWidth="1"/>
    <col min="30" max="31" width="9.140625" style="2" customWidth="1"/>
    <col min="32" max="32" width="1.7109375" style="2" customWidth="1"/>
    <col min="33" max="34" width="9.140625" style="2" customWidth="1"/>
    <col min="35" max="35" width="1.57421875" style="2" customWidth="1"/>
    <col min="36" max="37" width="9.140625" style="2" customWidth="1"/>
    <col min="38" max="38" width="1.57421875" style="2" customWidth="1"/>
    <col min="39" max="39" width="9.140625" style="2" customWidth="1"/>
    <col min="40" max="40" width="9.421875" style="2" customWidth="1"/>
    <col min="41" max="41" width="1.421875" style="2" customWidth="1"/>
    <col min="42" max="43" width="9.140625" style="2" customWidth="1"/>
    <col min="44" max="44" width="1.8515625" style="2" customWidth="1"/>
    <col min="45" max="46" width="9.140625" style="2" customWidth="1"/>
    <col min="47" max="47" width="1.28515625" style="2" customWidth="1"/>
    <col min="48" max="16384" width="9.140625" style="2" customWidth="1"/>
  </cols>
  <sheetData>
    <row r="2" spans="1:15" s="8" customFormat="1" ht="12">
      <c r="A2" s="36" t="s">
        <v>62</v>
      </c>
      <c r="B2" s="39"/>
      <c r="C2" s="39"/>
      <c r="D2" s="40"/>
      <c r="E2" s="39"/>
      <c r="F2" s="39"/>
      <c r="G2" s="40"/>
      <c r="H2" s="39"/>
      <c r="I2" s="39"/>
      <c r="J2" s="40"/>
      <c r="K2" s="39"/>
      <c r="L2" s="39"/>
      <c r="M2" s="40"/>
      <c r="N2" s="39"/>
      <c r="O2" s="41"/>
    </row>
    <row r="3" spans="1:15" s="8" customFormat="1" ht="12">
      <c r="A3" s="42" t="s">
        <v>63</v>
      </c>
      <c r="B3" s="39"/>
      <c r="C3" s="39"/>
      <c r="D3" s="40"/>
      <c r="E3" s="39"/>
      <c r="F3" s="39"/>
      <c r="G3" s="40"/>
      <c r="H3" s="39"/>
      <c r="I3" s="39"/>
      <c r="J3" s="40"/>
      <c r="K3" s="39"/>
      <c r="L3" s="39"/>
      <c r="M3" s="40"/>
      <c r="N3" s="43"/>
      <c r="O3" s="43"/>
    </row>
    <row r="4" spans="1:15" ht="9" customHeight="1">
      <c r="A4" s="9"/>
      <c r="B4" s="10"/>
      <c r="C4" s="10"/>
      <c r="D4" s="10"/>
      <c r="E4" s="10"/>
      <c r="F4" s="11"/>
      <c r="G4" s="11"/>
      <c r="H4" s="11"/>
      <c r="I4" s="10"/>
      <c r="J4" s="10"/>
      <c r="K4" s="10"/>
      <c r="L4" s="10"/>
      <c r="M4" s="10"/>
      <c r="N4" s="10"/>
      <c r="O4" s="10"/>
    </row>
    <row r="5" spans="1:20" ht="18" customHeight="1">
      <c r="A5" s="61" t="s">
        <v>1</v>
      </c>
      <c r="B5" s="60" t="s">
        <v>60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12"/>
      <c r="N5" s="58" t="s">
        <v>61</v>
      </c>
      <c r="O5" s="58"/>
      <c r="T5" s="5"/>
    </row>
    <row r="6" spans="1:15" ht="15.75" customHeight="1">
      <c r="A6" s="62"/>
      <c r="B6" s="60" t="s">
        <v>21</v>
      </c>
      <c r="C6" s="60"/>
      <c r="D6" s="13"/>
      <c r="E6" s="14" t="s">
        <v>22</v>
      </c>
      <c r="F6" s="15"/>
      <c r="G6" s="16"/>
      <c r="H6" s="60" t="s">
        <v>23</v>
      </c>
      <c r="I6" s="60"/>
      <c r="J6" s="13"/>
      <c r="K6" s="14" t="s">
        <v>24</v>
      </c>
      <c r="L6" s="15"/>
      <c r="M6" s="17"/>
      <c r="N6" s="59"/>
      <c r="O6" s="59"/>
    </row>
    <row r="7" spans="1:15" ht="11.25" customHeight="1">
      <c r="A7" s="62"/>
      <c r="B7" s="55" t="s">
        <v>64</v>
      </c>
      <c r="C7" s="55" t="s">
        <v>25</v>
      </c>
      <c r="D7" s="18"/>
      <c r="E7" s="55" t="s">
        <v>64</v>
      </c>
      <c r="F7" s="55" t="s">
        <v>25</v>
      </c>
      <c r="G7" s="19"/>
      <c r="H7" s="55" t="s">
        <v>64</v>
      </c>
      <c r="I7" s="55" t="s">
        <v>25</v>
      </c>
      <c r="J7" s="19"/>
      <c r="K7" s="55" t="s">
        <v>64</v>
      </c>
      <c r="L7" s="55" t="s">
        <v>25</v>
      </c>
      <c r="M7" s="19"/>
      <c r="N7" s="55" t="s">
        <v>64</v>
      </c>
      <c r="O7" s="55" t="s">
        <v>25</v>
      </c>
    </row>
    <row r="8" spans="1:15" ht="14.25" customHeight="1">
      <c r="A8" s="63"/>
      <c r="B8" s="56"/>
      <c r="C8" s="56" t="s">
        <v>25</v>
      </c>
      <c r="D8" s="23"/>
      <c r="E8" s="56"/>
      <c r="F8" s="56" t="s">
        <v>25</v>
      </c>
      <c r="G8" s="23"/>
      <c r="H8" s="56"/>
      <c r="I8" s="56" t="s">
        <v>25</v>
      </c>
      <c r="J8" s="23"/>
      <c r="K8" s="56"/>
      <c r="L8" s="56" t="s">
        <v>25</v>
      </c>
      <c r="M8" s="23"/>
      <c r="N8" s="56"/>
      <c r="O8" s="56" t="s">
        <v>25</v>
      </c>
    </row>
    <row r="9" spans="1:15" ht="9" customHeight="1">
      <c r="A9" s="20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ht="12" customHeight="1">
      <c r="A10" s="57" t="s">
        <v>73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1:15" ht="9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30" ht="8.25" customHeight="1">
      <c r="A12" s="45" t="s">
        <v>41</v>
      </c>
      <c r="B12" s="30">
        <f aca="true" t="shared" si="0" ref="B12:M12">SUM(B13:B20)</f>
        <v>0</v>
      </c>
      <c r="C12" s="30">
        <f t="shared" si="0"/>
        <v>0</v>
      </c>
      <c r="D12" s="30">
        <f t="shared" si="0"/>
        <v>0</v>
      </c>
      <c r="E12" s="30">
        <f t="shared" si="0"/>
        <v>6</v>
      </c>
      <c r="F12" s="30">
        <f t="shared" si="0"/>
        <v>48</v>
      </c>
      <c r="G12" s="30">
        <f t="shared" si="0"/>
        <v>0</v>
      </c>
      <c r="H12" s="30">
        <f t="shared" si="0"/>
        <v>0</v>
      </c>
      <c r="I12" s="30">
        <f t="shared" si="0"/>
        <v>0</v>
      </c>
      <c r="J12" s="30">
        <f t="shared" si="0"/>
        <v>0</v>
      </c>
      <c r="K12" s="30">
        <f t="shared" si="0"/>
        <v>3</v>
      </c>
      <c r="L12" s="30">
        <f t="shared" si="0"/>
        <v>9</v>
      </c>
      <c r="M12" s="30">
        <f t="shared" si="0"/>
        <v>0</v>
      </c>
      <c r="N12" s="30">
        <f aca="true" t="shared" si="1" ref="N12:O47">SUM(B12+E12+H12+K12)</f>
        <v>9</v>
      </c>
      <c r="O12" s="30">
        <f t="shared" si="1"/>
        <v>57</v>
      </c>
      <c r="P12" s="1"/>
      <c r="Q12" s="1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19" s="4" customFormat="1" ht="8.25" customHeight="1">
      <c r="A13" s="46" t="s">
        <v>27</v>
      </c>
      <c r="B13" s="28">
        <v>0</v>
      </c>
      <c r="C13" s="28">
        <v>0</v>
      </c>
      <c r="D13" s="28"/>
      <c r="E13" s="29">
        <v>0</v>
      </c>
      <c r="F13" s="29">
        <v>0</v>
      </c>
      <c r="G13" s="28"/>
      <c r="H13" s="29">
        <v>0</v>
      </c>
      <c r="I13" s="29">
        <v>0</v>
      </c>
      <c r="J13" s="28">
        <v>0</v>
      </c>
      <c r="K13" s="28">
        <v>1</v>
      </c>
      <c r="L13" s="28">
        <v>1</v>
      </c>
      <c r="M13" s="28"/>
      <c r="N13" s="29">
        <f t="shared" si="1"/>
        <v>1</v>
      </c>
      <c r="O13" s="29">
        <f t="shared" si="1"/>
        <v>1</v>
      </c>
      <c r="P13" s="1"/>
      <c r="Q13" s="1"/>
      <c r="R13" s="2"/>
      <c r="S13" s="2"/>
    </row>
    <row r="14" spans="1:19" s="4" customFormat="1" ht="8.25" customHeight="1">
      <c r="A14" s="46" t="s">
        <v>53</v>
      </c>
      <c r="B14" s="28">
        <v>0</v>
      </c>
      <c r="C14" s="28">
        <v>0</v>
      </c>
      <c r="D14" s="28"/>
      <c r="E14" s="29">
        <v>0</v>
      </c>
      <c r="F14" s="29">
        <v>0</v>
      </c>
      <c r="G14" s="28"/>
      <c r="H14" s="29">
        <v>0</v>
      </c>
      <c r="I14" s="29">
        <v>0</v>
      </c>
      <c r="J14" s="28">
        <v>0</v>
      </c>
      <c r="K14" s="28">
        <v>0</v>
      </c>
      <c r="L14" s="28">
        <v>0</v>
      </c>
      <c r="M14" s="28"/>
      <c r="N14" s="29">
        <f t="shared" si="1"/>
        <v>0</v>
      </c>
      <c r="O14" s="29">
        <f t="shared" si="1"/>
        <v>0</v>
      </c>
      <c r="P14" s="1"/>
      <c r="Q14" s="1"/>
      <c r="R14" s="2"/>
      <c r="S14" s="2"/>
    </row>
    <row r="15" spans="1:19" s="4" customFormat="1" ht="8.25" customHeight="1">
      <c r="A15" s="46" t="s">
        <v>54</v>
      </c>
      <c r="B15" s="28">
        <v>0</v>
      </c>
      <c r="C15" s="28">
        <v>0</v>
      </c>
      <c r="D15" s="28"/>
      <c r="E15" s="29">
        <v>0</v>
      </c>
      <c r="F15" s="29">
        <v>0</v>
      </c>
      <c r="G15" s="28"/>
      <c r="H15" s="29">
        <v>0</v>
      </c>
      <c r="I15" s="29">
        <v>0</v>
      </c>
      <c r="J15" s="28">
        <v>0</v>
      </c>
      <c r="K15" s="28">
        <v>0</v>
      </c>
      <c r="L15" s="28">
        <v>0</v>
      </c>
      <c r="M15" s="28"/>
      <c r="N15" s="29">
        <f t="shared" si="1"/>
        <v>0</v>
      </c>
      <c r="O15" s="29">
        <f t="shared" si="1"/>
        <v>0</v>
      </c>
      <c r="P15" s="1"/>
      <c r="Q15" s="1"/>
      <c r="R15" s="2"/>
      <c r="S15" s="2"/>
    </row>
    <row r="16" spans="1:19" s="4" customFormat="1" ht="8.25" customHeight="1">
      <c r="A16" s="46" t="s">
        <v>28</v>
      </c>
      <c r="B16" s="28">
        <v>0</v>
      </c>
      <c r="C16" s="28">
        <v>0</v>
      </c>
      <c r="D16" s="28"/>
      <c r="E16" s="29">
        <v>0</v>
      </c>
      <c r="F16" s="29">
        <v>0</v>
      </c>
      <c r="G16" s="28"/>
      <c r="H16" s="29">
        <v>0</v>
      </c>
      <c r="I16" s="29">
        <v>0</v>
      </c>
      <c r="J16" s="28">
        <v>0</v>
      </c>
      <c r="K16" s="28">
        <v>0</v>
      </c>
      <c r="L16" s="28">
        <v>0</v>
      </c>
      <c r="M16" s="28"/>
      <c r="N16" s="29">
        <f t="shared" si="1"/>
        <v>0</v>
      </c>
      <c r="O16" s="29">
        <f t="shared" si="1"/>
        <v>0</v>
      </c>
      <c r="P16" s="1"/>
      <c r="Q16" s="21"/>
      <c r="R16" s="2"/>
      <c r="S16" s="2"/>
    </row>
    <row r="17" spans="1:18" s="4" customFormat="1" ht="8.25" customHeight="1">
      <c r="A17" s="46" t="s">
        <v>29</v>
      </c>
      <c r="B17" s="28">
        <v>0</v>
      </c>
      <c r="C17" s="28">
        <v>0</v>
      </c>
      <c r="D17" s="28"/>
      <c r="E17" s="29">
        <v>0</v>
      </c>
      <c r="F17" s="29">
        <v>0</v>
      </c>
      <c r="G17" s="28"/>
      <c r="H17" s="29">
        <v>0</v>
      </c>
      <c r="I17" s="29">
        <v>0</v>
      </c>
      <c r="J17" s="28">
        <v>0</v>
      </c>
      <c r="K17" s="28">
        <v>0</v>
      </c>
      <c r="L17" s="28">
        <v>0</v>
      </c>
      <c r="M17" s="28"/>
      <c r="N17" s="29">
        <f t="shared" si="1"/>
        <v>0</v>
      </c>
      <c r="O17" s="29">
        <f t="shared" si="1"/>
        <v>0</v>
      </c>
      <c r="P17" s="1"/>
      <c r="Q17" s="1"/>
      <c r="R17" s="2"/>
    </row>
    <row r="18" spans="1:19" s="4" customFormat="1" ht="8.25" customHeight="1">
      <c r="A18" s="46" t="s">
        <v>30</v>
      </c>
      <c r="B18" s="28">
        <v>0</v>
      </c>
      <c r="C18" s="28">
        <v>0</v>
      </c>
      <c r="D18" s="28"/>
      <c r="E18" s="29">
        <v>0</v>
      </c>
      <c r="F18" s="29">
        <v>0</v>
      </c>
      <c r="G18" s="28"/>
      <c r="H18" s="29">
        <v>0</v>
      </c>
      <c r="I18" s="29">
        <v>0</v>
      </c>
      <c r="J18" s="28">
        <v>0</v>
      </c>
      <c r="K18" s="28">
        <v>0</v>
      </c>
      <c r="L18" s="28">
        <v>0</v>
      </c>
      <c r="M18" s="28"/>
      <c r="N18" s="29">
        <f t="shared" si="1"/>
        <v>0</v>
      </c>
      <c r="O18" s="29">
        <f t="shared" si="1"/>
        <v>0</v>
      </c>
      <c r="P18" s="1"/>
      <c r="Q18" s="1"/>
      <c r="R18" s="2"/>
      <c r="S18" s="2"/>
    </row>
    <row r="19" spans="1:19" s="4" customFormat="1" ht="8.25" customHeight="1">
      <c r="A19" s="46" t="s">
        <v>31</v>
      </c>
      <c r="B19" s="28">
        <v>0</v>
      </c>
      <c r="C19" s="28">
        <v>0</v>
      </c>
      <c r="D19" s="28"/>
      <c r="E19" s="29">
        <v>6</v>
      </c>
      <c r="F19" s="29">
        <v>48</v>
      </c>
      <c r="G19" s="28"/>
      <c r="H19" s="29">
        <v>0</v>
      </c>
      <c r="I19" s="29">
        <v>0</v>
      </c>
      <c r="J19" s="28"/>
      <c r="K19" s="28">
        <v>1</v>
      </c>
      <c r="L19" s="28">
        <v>1</v>
      </c>
      <c r="M19" s="28"/>
      <c r="N19" s="29">
        <f t="shared" si="1"/>
        <v>7</v>
      </c>
      <c r="O19" s="29">
        <f t="shared" si="1"/>
        <v>49</v>
      </c>
      <c r="P19" s="1"/>
      <c r="Q19" s="1"/>
      <c r="R19" s="2"/>
      <c r="S19" s="2"/>
    </row>
    <row r="20" spans="1:19" s="4" customFormat="1" ht="8.25" customHeight="1">
      <c r="A20" s="46" t="s">
        <v>42</v>
      </c>
      <c r="B20" s="28">
        <v>0</v>
      </c>
      <c r="C20" s="28">
        <v>0</v>
      </c>
      <c r="D20" s="28"/>
      <c r="E20" s="29">
        <v>0</v>
      </c>
      <c r="F20" s="29">
        <v>0</v>
      </c>
      <c r="G20" s="28"/>
      <c r="H20" s="29">
        <v>0</v>
      </c>
      <c r="I20" s="29">
        <v>0</v>
      </c>
      <c r="J20" s="28"/>
      <c r="K20" s="28">
        <v>1</v>
      </c>
      <c r="L20" s="28">
        <v>7</v>
      </c>
      <c r="M20" s="28"/>
      <c r="N20" s="29">
        <f t="shared" si="1"/>
        <v>1</v>
      </c>
      <c r="O20" s="29">
        <f t="shared" si="1"/>
        <v>7</v>
      </c>
      <c r="P20" s="1"/>
      <c r="Q20" s="1"/>
      <c r="R20" s="2"/>
      <c r="S20" s="2"/>
    </row>
    <row r="21" spans="1:30" ht="8.25" customHeight="1">
      <c r="A21" s="45" t="s">
        <v>43</v>
      </c>
      <c r="B21" s="27">
        <v>0</v>
      </c>
      <c r="C21" s="27">
        <v>0</v>
      </c>
      <c r="D21" s="27"/>
      <c r="E21" s="30">
        <v>0</v>
      </c>
      <c r="F21" s="30">
        <v>0</v>
      </c>
      <c r="G21" s="27"/>
      <c r="H21" s="27">
        <v>0</v>
      </c>
      <c r="I21" s="27">
        <v>0</v>
      </c>
      <c r="J21" s="27"/>
      <c r="K21" s="30">
        <v>0</v>
      </c>
      <c r="L21" s="30">
        <v>0</v>
      </c>
      <c r="M21" s="27"/>
      <c r="N21" s="30">
        <f t="shared" si="1"/>
        <v>0</v>
      </c>
      <c r="O21" s="30">
        <f t="shared" si="1"/>
        <v>0</v>
      </c>
      <c r="P21" s="1"/>
      <c r="Q21" s="1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s="3" customFormat="1" ht="8.25" customHeight="1">
      <c r="A22" s="47" t="s">
        <v>44</v>
      </c>
      <c r="B22" s="31">
        <f aca="true" t="shared" si="2" ref="B22:M22">SUM(B13:B21)</f>
        <v>0</v>
      </c>
      <c r="C22" s="31">
        <f t="shared" si="2"/>
        <v>0</v>
      </c>
      <c r="D22" s="27">
        <f t="shared" si="2"/>
        <v>0</v>
      </c>
      <c r="E22" s="31">
        <f t="shared" si="2"/>
        <v>6</v>
      </c>
      <c r="F22" s="31">
        <f t="shared" si="2"/>
        <v>48</v>
      </c>
      <c r="G22" s="27">
        <f t="shared" si="2"/>
        <v>0</v>
      </c>
      <c r="H22" s="31">
        <f t="shared" si="2"/>
        <v>0</v>
      </c>
      <c r="I22" s="31">
        <f t="shared" si="2"/>
        <v>0</v>
      </c>
      <c r="J22" s="27">
        <f t="shared" si="2"/>
        <v>0</v>
      </c>
      <c r="K22" s="31">
        <f t="shared" si="2"/>
        <v>3</v>
      </c>
      <c r="L22" s="31">
        <f t="shared" si="2"/>
        <v>9</v>
      </c>
      <c r="M22" s="27">
        <f t="shared" si="2"/>
        <v>0</v>
      </c>
      <c r="N22" s="33">
        <f t="shared" si="1"/>
        <v>9</v>
      </c>
      <c r="O22" s="33">
        <f t="shared" si="1"/>
        <v>57</v>
      </c>
      <c r="P22" s="1"/>
      <c r="Q22" s="1"/>
      <c r="R22" s="2"/>
      <c r="S22" s="2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s="3" customFormat="1" ht="8.25" customHeight="1">
      <c r="A23" s="47"/>
      <c r="B23" s="31"/>
      <c r="C23" s="31"/>
      <c r="D23" s="27"/>
      <c r="E23" s="31"/>
      <c r="F23" s="31"/>
      <c r="G23" s="27"/>
      <c r="H23" s="31"/>
      <c r="I23" s="31"/>
      <c r="J23" s="27"/>
      <c r="K23" s="31"/>
      <c r="L23" s="31"/>
      <c r="M23" s="27"/>
      <c r="N23" s="33"/>
      <c r="O23" s="33"/>
      <c r="P23" s="1"/>
      <c r="Q23" s="1"/>
      <c r="R23" s="2"/>
      <c r="S23" s="2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s="3" customFormat="1" ht="8.25" customHeight="1">
      <c r="A24" s="45" t="s">
        <v>2</v>
      </c>
      <c r="B24" s="30">
        <f aca="true" t="shared" si="3" ref="B24:M24">SUM(B25:B33)</f>
        <v>184</v>
      </c>
      <c r="C24" s="30">
        <f t="shared" si="3"/>
        <v>65</v>
      </c>
      <c r="D24" s="30">
        <f t="shared" si="3"/>
        <v>0</v>
      </c>
      <c r="E24" s="30">
        <f t="shared" si="3"/>
        <v>110</v>
      </c>
      <c r="F24" s="30">
        <f t="shared" si="3"/>
        <v>1460</v>
      </c>
      <c r="G24" s="30">
        <f t="shared" si="3"/>
        <v>0</v>
      </c>
      <c r="H24" s="30">
        <f t="shared" si="3"/>
        <v>35</v>
      </c>
      <c r="I24" s="30">
        <f t="shared" si="3"/>
        <v>88</v>
      </c>
      <c r="J24" s="30">
        <f t="shared" si="3"/>
        <v>0</v>
      </c>
      <c r="K24" s="30">
        <f t="shared" si="3"/>
        <v>749</v>
      </c>
      <c r="L24" s="30">
        <f t="shared" si="3"/>
        <v>405</v>
      </c>
      <c r="M24" s="30">
        <f t="shared" si="3"/>
        <v>0</v>
      </c>
      <c r="N24" s="30">
        <f t="shared" si="1"/>
        <v>1078</v>
      </c>
      <c r="O24" s="30">
        <f t="shared" si="1"/>
        <v>2018</v>
      </c>
      <c r="P24" s="1"/>
      <c r="Q24" s="1"/>
      <c r="R24" s="2"/>
      <c r="S24" s="2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8.25" customHeight="1">
      <c r="A25" s="48" t="s">
        <v>32</v>
      </c>
      <c r="B25" s="29">
        <v>0</v>
      </c>
      <c r="C25" s="29">
        <v>0</v>
      </c>
      <c r="D25" s="29"/>
      <c r="E25" s="29">
        <v>0</v>
      </c>
      <c r="F25" s="29">
        <v>0</v>
      </c>
      <c r="G25" s="29"/>
      <c r="H25" s="29">
        <v>0</v>
      </c>
      <c r="I25" s="29">
        <v>0</v>
      </c>
      <c r="J25" s="29"/>
      <c r="K25" s="29">
        <v>0</v>
      </c>
      <c r="L25" s="29">
        <v>0</v>
      </c>
      <c r="M25" s="29">
        <v>0</v>
      </c>
      <c r="N25" s="29">
        <f t="shared" si="1"/>
        <v>0</v>
      </c>
      <c r="O25" s="29">
        <f t="shared" si="1"/>
        <v>0</v>
      </c>
      <c r="P25" s="1"/>
      <c r="Q25" s="1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19" s="4" customFormat="1" ht="8.25" customHeight="1">
      <c r="A26" s="48" t="s">
        <v>33</v>
      </c>
      <c r="B26" s="29">
        <v>0</v>
      </c>
      <c r="C26" s="29">
        <v>0</v>
      </c>
      <c r="D26" s="29"/>
      <c r="E26" s="29">
        <v>3</v>
      </c>
      <c r="F26" s="29">
        <v>12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f t="shared" si="1"/>
        <v>3</v>
      </c>
      <c r="O26" s="29">
        <f t="shared" si="1"/>
        <v>12</v>
      </c>
      <c r="P26" s="1"/>
      <c r="Q26" s="1"/>
      <c r="R26" s="2"/>
      <c r="S26" s="2"/>
    </row>
    <row r="27" spans="1:19" s="4" customFormat="1" ht="8.25" customHeight="1">
      <c r="A27" s="48" t="s">
        <v>34</v>
      </c>
      <c r="B27" s="29">
        <v>0</v>
      </c>
      <c r="C27" s="29">
        <v>0</v>
      </c>
      <c r="D27" s="28"/>
      <c r="E27" s="29">
        <v>3</v>
      </c>
      <c r="F27" s="29">
        <v>21</v>
      </c>
      <c r="G27" s="28"/>
      <c r="H27" s="29">
        <v>3</v>
      </c>
      <c r="I27" s="29">
        <v>3</v>
      </c>
      <c r="J27" s="28"/>
      <c r="K27" s="29">
        <v>140</v>
      </c>
      <c r="L27" s="29">
        <v>78</v>
      </c>
      <c r="M27" s="28"/>
      <c r="N27" s="29">
        <f t="shared" si="1"/>
        <v>146</v>
      </c>
      <c r="O27" s="29">
        <f t="shared" si="1"/>
        <v>102</v>
      </c>
      <c r="P27" s="1"/>
      <c r="Q27" s="1"/>
      <c r="R27" s="2"/>
      <c r="S27" s="2"/>
    </row>
    <row r="28" spans="1:19" s="4" customFormat="1" ht="8.25" customHeight="1">
      <c r="A28" s="48" t="s">
        <v>35</v>
      </c>
      <c r="B28" s="29">
        <v>47</v>
      </c>
      <c r="C28" s="29">
        <v>11</v>
      </c>
      <c r="D28" s="28"/>
      <c r="E28" s="29">
        <v>13</v>
      </c>
      <c r="F28" s="29">
        <v>17</v>
      </c>
      <c r="G28" s="28"/>
      <c r="H28" s="29">
        <v>0</v>
      </c>
      <c r="I28" s="29">
        <v>0</v>
      </c>
      <c r="J28" s="28"/>
      <c r="K28" s="29">
        <v>299</v>
      </c>
      <c r="L28" s="29">
        <v>86</v>
      </c>
      <c r="M28" s="28"/>
      <c r="N28" s="29">
        <f t="shared" si="1"/>
        <v>359</v>
      </c>
      <c r="O28" s="29">
        <f t="shared" si="1"/>
        <v>114</v>
      </c>
      <c r="P28" s="1"/>
      <c r="Q28" s="1"/>
      <c r="R28" s="2"/>
      <c r="S28" s="2"/>
    </row>
    <row r="29" spans="1:19" s="4" customFormat="1" ht="8.25" customHeight="1">
      <c r="A29" s="48" t="s">
        <v>36</v>
      </c>
      <c r="B29" s="29">
        <v>0</v>
      </c>
      <c r="C29" s="29">
        <v>0</v>
      </c>
      <c r="D29" s="28"/>
      <c r="E29" s="29">
        <v>0</v>
      </c>
      <c r="F29" s="29">
        <v>0</v>
      </c>
      <c r="G29" s="28"/>
      <c r="H29" s="29">
        <v>0</v>
      </c>
      <c r="I29" s="29">
        <v>0</v>
      </c>
      <c r="J29" s="28"/>
      <c r="K29" s="29">
        <v>0</v>
      </c>
      <c r="L29" s="29">
        <v>0</v>
      </c>
      <c r="M29" s="29">
        <v>0</v>
      </c>
      <c r="N29" s="29">
        <f t="shared" si="1"/>
        <v>0</v>
      </c>
      <c r="O29" s="29">
        <f t="shared" si="1"/>
        <v>0</v>
      </c>
      <c r="P29" s="1"/>
      <c r="Q29" s="1"/>
      <c r="R29" s="2"/>
      <c r="S29" s="2"/>
    </row>
    <row r="30" spans="1:19" s="4" customFormat="1" ht="8.25" customHeight="1">
      <c r="A30" s="48" t="s">
        <v>37</v>
      </c>
      <c r="B30" s="29">
        <v>0</v>
      </c>
      <c r="C30" s="29">
        <v>0</v>
      </c>
      <c r="D30" s="28"/>
      <c r="E30" s="29">
        <v>0</v>
      </c>
      <c r="F30" s="29">
        <v>0</v>
      </c>
      <c r="G30" s="28"/>
      <c r="H30" s="29">
        <v>2</v>
      </c>
      <c r="I30" s="29">
        <v>2</v>
      </c>
      <c r="J30" s="28"/>
      <c r="K30" s="29">
        <v>30</v>
      </c>
      <c r="L30" s="29">
        <v>12</v>
      </c>
      <c r="M30" s="28"/>
      <c r="N30" s="29">
        <f t="shared" si="1"/>
        <v>32</v>
      </c>
      <c r="O30" s="29">
        <f t="shared" si="1"/>
        <v>14</v>
      </c>
      <c r="P30" s="1"/>
      <c r="Q30" s="1"/>
      <c r="R30" s="2"/>
      <c r="S30" s="2"/>
    </row>
    <row r="31" spans="1:19" s="4" customFormat="1" ht="8.25" customHeight="1">
      <c r="A31" s="48" t="s">
        <v>57</v>
      </c>
      <c r="B31" s="29">
        <v>9</v>
      </c>
      <c r="C31" s="29">
        <v>5</v>
      </c>
      <c r="D31" s="28"/>
      <c r="E31" s="29">
        <v>86</v>
      </c>
      <c r="F31" s="29">
        <v>1384</v>
      </c>
      <c r="G31" s="28"/>
      <c r="H31" s="29">
        <v>23</v>
      </c>
      <c r="I31" s="29">
        <v>80</v>
      </c>
      <c r="J31" s="28"/>
      <c r="K31" s="29">
        <v>94</v>
      </c>
      <c r="L31" s="29">
        <v>108</v>
      </c>
      <c r="M31" s="28"/>
      <c r="N31" s="29">
        <f t="shared" si="1"/>
        <v>212</v>
      </c>
      <c r="O31" s="29">
        <f t="shared" si="1"/>
        <v>1577</v>
      </c>
      <c r="P31" s="1"/>
      <c r="Q31" s="1"/>
      <c r="R31" s="2"/>
      <c r="S31" s="2"/>
    </row>
    <row r="32" spans="1:19" s="4" customFormat="1" ht="8.25" customHeight="1">
      <c r="A32" s="48" t="s">
        <v>56</v>
      </c>
      <c r="B32" s="29">
        <v>24</v>
      </c>
      <c r="C32" s="29">
        <v>9</v>
      </c>
      <c r="D32" s="28"/>
      <c r="E32" s="29">
        <v>0</v>
      </c>
      <c r="F32" s="29">
        <v>0</v>
      </c>
      <c r="G32" s="28"/>
      <c r="H32" s="29">
        <v>0</v>
      </c>
      <c r="I32" s="29">
        <v>0</v>
      </c>
      <c r="J32" s="28"/>
      <c r="K32" s="29">
        <v>21</v>
      </c>
      <c r="L32" s="29">
        <v>16</v>
      </c>
      <c r="M32" s="28"/>
      <c r="N32" s="29">
        <f t="shared" si="1"/>
        <v>45</v>
      </c>
      <c r="O32" s="29">
        <f t="shared" si="1"/>
        <v>25</v>
      </c>
      <c r="P32" s="1"/>
      <c r="Q32" s="1"/>
      <c r="R32" s="2"/>
      <c r="S32" s="2"/>
    </row>
    <row r="33" spans="1:19" s="4" customFormat="1" ht="8.25" customHeight="1">
      <c r="A33" s="48" t="s">
        <v>40</v>
      </c>
      <c r="B33" s="29">
        <v>104</v>
      </c>
      <c r="C33" s="29">
        <v>40</v>
      </c>
      <c r="D33" s="28"/>
      <c r="E33" s="29">
        <v>5</v>
      </c>
      <c r="F33" s="29">
        <v>26</v>
      </c>
      <c r="G33" s="28"/>
      <c r="H33" s="29">
        <v>7</v>
      </c>
      <c r="I33" s="29">
        <v>3</v>
      </c>
      <c r="J33" s="28"/>
      <c r="K33" s="29">
        <v>165</v>
      </c>
      <c r="L33" s="29">
        <v>105</v>
      </c>
      <c r="M33" s="28"/>
      <c r="N33" s="29">
        <f t="shared" si="1"/>
        <v>281</v>
      </c>
      <c r="O33" s="29">
        <f t="shared" si="1"/>
        <v>174</v>
      </c>
      <c r="P33" s="1"/>
      <c r="Q33" s="1"/>
      <c r="R33" s="2"/>
      <c r="S33" s="2"/>
    </row>
    <row r="34" spans="1:19" s="4" customFormat="1" ht="8.25" customHeight="1">
      <c r="A34" s="45" t="s">
        <v>3</v>
      </c>
      <c r="B34" s="30">
        <v>3</v>
      </c>
      <c r="C34" s="30">
        <v>22</v>
      </c>
      <c r="D34" s="27"/>
      <c r="E34" s="30">
        <v>15</v>
      </c>
      <c r="F34" s="30">
        <v>39</v>
      </c>
      <c r="G34" s="27"/>
      <c r="H34" s="30">
        <v>3</v>
      </c>
      <c r="I34" s="30">
        <v>5</v>
      </c>
      <c r="J34" s="27"/>
      <c r="K34" s="30">
        <v>246</v>
      </c>
      <c r="L34" s="30">
        <v>123</v>
      </c>
      <c r="M34" s="27"/>
      <c r="N34" s="30">
        <f t="shared" si="1"/>
        <v>267</v>
      </c>
      <c r="O34" s="30">
        <f t="shared" si="1"/>
        <v>189</v>
      </c>
      <c r="P34" s="1"/>
      <c r="Q34" s="1"/>
      <c r="R34" s="2"/>
      <c r="S34" s="2"/>
    </row>
    <row r="35" spans="1:30" ht="8.25" customHeight="1">
      <c r="A35" s="47" t="s">
        <v>4</v>
      </c>
      <c r="B35" s="31">
        <f aca="true" t="shared" si="4" ref="B35:M35">SUM(B25:B34)</f>
        <v>187</v>
      </c>
      <c r="C35" s="31">
        <f t="shared" si="4"/>
        <v>87</v>
      </c>
      <c r="D35" s="27">
        <f t="shared" si="4"/>
        <v>0</v>
      </c>
      <c r="E35" s="31">
        <f t="shared" si="4"/>
        <v>125</v>
      </c>
      <c r="F35" s="31">
        <f t="shared" si="4"/>
        <v>1499</v>
      </c>
      <c r="G35" s="27">
        <f t="shared" si="4"/>
        <v>0</v>
      </c>
      <c r="H35" s="31">
        <f t="shared" si="4"/>
        <v>38</v>
      </c>
      <c r="I35" s="31">
        <f t="shared" si="4"/>
        <v>93</v>
      </c>
      <c r="J35" s="27">
        <f t="shared" si="4"/>
        <v>0</v>
      </c>
      <c r="K35" s="31">
        <f t="shared" si="4"/>
        <v>995</v>
      </c>
      <c r="L35" s="31">
        <f t="shared" si="4"/>
        <v>528</v>
      </c>
      <c r="M35" s="27">
        <f t="shared" si="4"/>
        <v>0</v>
      </c>
      <c r="N35" s="33">
        <f t="shared" si="1"/>
        <v>1345</v>
      </c>
      <c r="O35" s="33">
        <f t="shared" si="1"/>
        <v>2207</v>
      </c>
      <c r="P35" s="1"/>
      <c r="Q35" s="1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8.25" customHeight="1">
      <c r="A36" s="47"/>
      <c r="B36" s="31"/>
      <c r="C36" s="31"/>
      <c r="D36" s="27"/>
      <c r="E36" s="31"/>
      <c r="F36" s="31"/>
      <c r="G36" s="27"/>
      <c r="H36" s="31"/>
      <c r="I36" s="31"/>
      <c r="J36" s="27"/>
      <c r="K36" s="31"/>
      <c r="L36" s="31"/>
      <c r="M36" s="27"/>
      <c r="N36" s="33"/>
      <c r="O36" s="33"/>
      <c r="P36" s="1"/>
      <c r="Q36" s="1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s="3" customFormat="1" ht="8.25" customHeight="1">
      <c r="A37" s="47" t="s">
        <v>45</v>
      </c>
      <c r="B37" s="33">
        <v>0</v>
      </c>
      <c r="C37" s="33">
        <v>0</v>
      </c>
      <c r="D37" s="30">
        <v>0</v>
      </c>
      <c r="E37" s="33">
        <v>0</v>
      </c>
      <c r="F37" s="33">
        <v>0</v>
      </c>
      <c r="G37" s="30">
        <v>0</v>
      </c>
      <c r="H37" s="33">
        <v>0</v>
      </c>
      <c r="I37" s="33">
        <v>0</v>
      </c>
      <c r="J37" s="30">
        <v>0</v>
      </c>
      <c r="K37" s="33">
        <v>101</v>
      </c>
      <c r="L37" s="33">
        <v>46</v>
      </c>
      <c r="M37" s="30">
        <v>0</v>
      </c>
      <c r="N37" s="33">
        <f t="shared" si="1"/>
        <v>101</v>
      </c>
      <c r="O37" s="33">
        <f t="shared" si="1"/>
        <v>46</v>
      </c>
      <c r="P37" s="1"/>
      <c r="Q37" s="1"/>
      <c r="R37" s="2"/>
      <c r="S37" s="2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s="3" customFormat="1" ht="8.25" customHeight="1">
      <c r="A38" s="47"/>
      <c r="B38" s="33"/>
      <c r="C38" s="33"/>
      <c r="D38" s="30"/>
      <c r="E38" s="33"/>
      <c r="F38" s="33"/>
      <c r="G38" s="30"/>
      <c r="H38" s="33"/>
      <c r="I38" s="33"/>
      <c r="J38" s="30"/>
      <c r="K38" s="33"/>
      <c r="L38" s="33"/>
      <c r="M38" s="30"/>
      <c r="N38" s="33"/>
      <c r="O38" s="33"/>
      <c r="P38" s="1"/>
      <c r="Q38" s="1"/>
      <c r="R38" s="2"/>
      <c r="S38" s="2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s="3" customFormat="1" ht="8.25" customHeight="1">
      <c r="A39" s="47" t="s">
        <v>50</v>
      </c>
      <c r="B39" s="31">
        <f aca="true" t="shared" si="5" ref="B39:M39">SUM(B35:B37)+B22</f>
        <v>187</v>
      </c>
      <c r="C39" s="31">
        <f t="shared" si="5"/>
        <v>87</v>
      </c>
      <c r="D39" s="27">
        <f t="shared" si="5"/>
        <v>0</v>
      </c>
      <c r="E39" s="31">
        <f t="shared" si="5"/>
        <v>131</v>
      </c>
      <c r="F39" s="31">
        <f t="shared" si="5"/>
        <v>1547</v>
      </c>
      <c r="G39" s="27">
        <f t="shared" si="5"/>
        <v>0</v>
      </c>
      <c r="H39" s="31">
        <f t="shared" si="5"/>
        <v>38</v>
      </c>
      <c r="I39" s="31">
        <f t="shared" si="5"/>
        <v>93</v>
      </c>
      <c r="J39" s="27">
        <f t="shared" si="5"/>
        <v>0</v>
      </c>
      <c r="K39" s="31">
        <f t="shared" si="5"/>
        <v>1099</v>
      </c>
      <c r="L39" s="31">
        <f t="shared" si="5"/>
        <v>583</v>
      </c>
      <c r="M39" s="27">
        <f t="shared" si="5"/>
        <v>0</v>
      </c>
      <c r="N39" s="33">
        <f t="shared" si="1"/>
        <v>1455</v>
      </c>
      <c r="O39" s="33">
        <f t="shared" si="1"/>
        <v>2310</v>
      </c>
      <c r="P39" s="1"/>
      <c r="Q39" s="1"/>
      <c r="R39" s="2"/>
      <c r="S39" s="2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s="3" customFormat="1" ht="8.25" customHeight="1">
      <c r="A40" s="47"/>
      <c r="B40" s="31"/>
      <c r="C40" s="31"/>
      <c r="D40" s="27"/>
      <c r="E40" s="31"/>
      <c r="F40" s="31"/>
      <c r="G40" s="27"/>
      <c r="H40" s="31"/>
      <c r="I40" s="31"/>
      <c r="J40" s="27"/>
      <c r="K40" s="31"/>
      <c r="L40" s="31"/>
      <c r="M40" s="27"/>
      <c r="N40" s="33"/>
      <c r="O40" s="33"/>
      <c r="P40" s="1"/>
      <c r="Q40" s="1"/>
      <c r="R40" s="2"/>
      <c r="S40" s="2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s="3" customFormat="1" ht="8.25" customHeight="1">
      <c r="A41" s="47" t="s">
        <v>51</v>
      </c>
      <c r="B41" s="33">
        <v>1</v>
      </c>
      <c r="C41" s="33">
        <v>7</v>
      </c>
      <c r="D41" s="31"/>
      <c r="E41" s="33">
        <v>28</v>
      </c>
      <c r="F41" s="33">
        <v>212</v>
      </c>
      <c r="G41" s="31"/>
      <c r="H41" s="33">
        <v>2</v>
      </c>
      <c r="I41" s="33">
        <v>4</v>
      </c>
      <c r="J41" s="31"/>
      <c r="K41" s="33">
        <v>375</v>
      </c>
      <c r="L41" s="33">
        <v>343</v>
      </c>
      <c r="M41" s="31"/>
      <c r="N41" s="33">
        <f t="shared" si="1"/>
        <v>406</v>
      </c>
      <c r="O41" s="33">
        <f t="shared" si="1"/>
        <v>566</v>
      </c>
      <c r="P41" s="1"/>
      <c r="Q41" s="1"/>
      <c r="R41" s="2"/>
      <c r="S41" s="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</row>
    <row r="42" spans="1:30" s="3" customFormat="1" ht="8.25" customHeight="1">
      <c r="A42" s="47"/>
      <c r="B42" s="33"/>
      <c r="C42" s="33"/>
      <c r="D42" s="31"/>
      <c r="E42" s="33"/>
      <c r="F42" s="33"/>
      <c r="G42" s="31"/>
      <c r="H42" s="33"/>
      <c r="I42" s="33"/>
      <c r="J42" s="31"/>
      <c r="K42" s="33"/>
      <c r="L42" s="33"/>
      <c r="M42" s="31"/>
      <c r="N42" s="33"/>
      <c r="O42" s="33"/>
      <c r="P42" s="1"/>
      <c r="Q42" s="1"/>
      <c r="R42" s="2"/>
      <c r="S42" s="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</row>
    <row r="43" spans="1:30" s="3" customFormat="1" ht="8.25" customHeight="1">
      <c r="A43" s="47" t="s">
        <v>49</v>
      </c>
      <c r="B43" s="33">
        <v>0</v>
      </c>
      <c r="C43" s="33">
        <v>0</v>
      </c>
      <c r="D43" s="31"/>
      <c r="E43" s="33">
        <v>27</v>
      </c>
      <c r="F43" s="33">
        <v>334</v>
      </c>
      <c r="G43" s="31"/>
      <c r="H43" s="33">
        <v>1</v>
      </c>
      <c r="I43" s="33">
        <v>4</v>
      </c>
      <c r="J43" s="31"/>
      <c r="K43" s="33">
        <v>45</v>
      </c>
      <c r="L43" s="33">
        <v>24</v>
      </c>
      <c r="M43" s="31"/>
      <c r="N43" s="33">
        <f t="shared" si="1"/>
        <v>73</v>
      </c>
      <c r="O43" s="33">
        <f t="shared" si="1"/>
        <v>362</v>
      </c>
      <c r="P43" s="1"/>
      <c r="Q43" s="1"/>
      <c r="R43" s="2"/>
      <c r="S43" s="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</row>
    <row r="44" spans="1:30" s="3" customFormat="1" ht="8.25" customHeight="1">
      <c r="A44" s="48" t="s">
        <v>48</v>
      </c>
      <c r="B44" s="29">
        <v>0</v>
      </c>
      <c r="C44" s="29">
        <v>0</v>
      </c>
      <c r="D44" s="28"/>
      <c r="E44" s="29">
        <v>1</v>
      </c>
      <c r="F44" s="29">
        <v>5</v>
      </c>
      <c r="G44" s="28"/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8"/>
      <c r="N44" s="29">
        <f t="shared" si="1"/>
        <v>1</v>
      </c>
      <c r="O44" s="29">
        <f t="shared" si="1"/>
        <v>5</v>
      </c>
      <c r="P44" s="1"/>
      <c r="Q44" s="1"/>
      <c r="R44" s="2"/>
      <c r="S44" s="2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s="3" customFormat="1" ht="8.25" customHeight="1">
      <c r="A45" s="48"/>
      <c r="B45" s="29"/>
      <c r="C45" s="29"/>
      <c r="D45" s="28"/>
      <c r="E45" s="29"/>
      <c r="F45" s="29"/>
      <c r="G45" s="28"/>
      <c r="H45" s="29"/>
      <c r="I45" s="29"/>
      <c r="J45" s="29"/>
      <c r="K45" s="29"/>
      <c r="L45" s="29"/>
      <c r="M45" s="28"/>
      <c r="N45" s="29"/>
      <c r="O45" s="29"/>
      <c r="P45" s="1"/>
      <c r="Q45" s="1"/>
      <c r="R45" s="2"/>
      <c r="S45" s="2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s="3" customFormat="1" ht="8.25" customHeight="1">
      <c r="A46" s="48"/>
      <c r="B46" s="29"/>
      <c r="C46" s="29"/>
      <c r="D46" s="28"/>
      <c r="E46" s="29"/>
      <c r="F46" s="29"/>
      <c r="G46" s="28"/>
      <c r="H46" s="29"/>
      <c r="I46" s="29"/>
      <c r="J46" s="29"/>
      <c r="K46" s="29"/>
      <c r="L46" s="29"/>
      <c r="M46" s="28"/>
      <c r="N46" s="29"/>
      <c r="O46" s="29"/>
      <c r="P46" s="1"/>
      <c r="Q46" s="1"/>
      <c r="R46" s="2"/>
      <c r="S46" s="2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s="3" customFormat="1" ht="8.25" customHeight="1">
      <c r="A47" s="49" t="s">
        <v>52</v>
      </c>
      <c r="B47" s="31">
        <f aca="true" t="shared" si="6" ref="B47:M47">SUM(B39:B43)</f>
        <v>188</v>
      </c>
      <c r="C47" s="31">
        <f t="shared" si="6"/>
        <v>94</v>
      </c>
      <c r="D47" s="27">
        <f t="shared" si="6"/>
        <v>0</v>
      </c>
      <c r="E47" s="31">
        <f t="shared" si="6"/>
        <v>186</v>
      </c>
      <c r="F47" s="31">
        <f t="shared" si="6"/>
        <v>2093</v>
      </c>
      <c r="G47" s="27">
        <f t="shared" si="6"/>
        <v>0</v>
      </c>
      <c r="H47" s="31">
        <f t="shared" si="6"/>
        <v>41</v>
      </c>
      <c r="I47" s="31">
        <f t="shared" si="6"/>
        <v>101</v>
      </c>
      <c r="J47" s="27">
        <f t="shared" si="6"/>
        <v>0</v>
      </c>
      <c r="K47" s="31">
        <f t="shared" si="6"/>
        <v>1519</v>
      </c>
      <c r="L47" s="31">
        <f t="shared" si="6"/>
        <v>950</v>
      </c>
      <c r="M47" s="27">
        <f t="shared" si="6"/>
        <v>0</v>
      </c>
      <c r="N47" s="33">
        <f t="shared" si="1"/>
        <v>1934</v>
      </c>
      <c r="O47" s="33">
        <f t="shared" si="1"/>
        <v>3238</v>
      </c>
      <c r="P47" s="1"/>
      <c r="Q47" s="1"/>
      <c r="R47" s="2"/>
      <c r="S47" s="2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ht="8.25" customHeight="1">
      <c r="A48" s="51"/>
      <c r="B48" s="52"/>
      <c r="C48" s="52"/>
      <c r="D48" s="52"/>
      <c r="E48" s="52"/>
      <c r="F48" s="52"/>
      <c r="G48" s="53"/>
      <c r="H48" s="52"/>
      <c r="I48" s="52"/>
      <c r="J48" s="53"/>
      <c r="K48" s="53"/>
      <c r="L48" s="53"/>
      <c r="M48" s="53"/>
      <c r="N48" s="52"/>
      <c r="O48" s="52"/>
      <c r="P48" s="1"/>
      <c r="Q48" s="1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ht="8.25" customHeight="1">
      <c r="A49" s="47"/>
      <c r="B49" s="31"/>
      <c r="C49" s="31"/>
      <c r="D49" s="31"/>
      <c r="E49" s="31"/>
      <c r="F49" s="31"/>
      <c r="G49" s="33"/>
      <c r="H49" s="31"/>
      <c r="I49" s="31"/>
      <c r="J49" s="33"/>
      <c r="K49" s="33"/>
      <c r="L49" s="33"/>
      <c r="M49" s="33"/>
      <c r="N49" s="31"/>
      <c r="O49" s="31"/>
      <c r="P49" s="1"/>
      <c r="Q49" s="1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ht="8.25" customHeight="1">
      <c r="A50" s="47"/>
      <c r="B50" s="31"/>
      <c r="C50" s="31"/>
      <c r="D50" s="31"/>
      <c r="E50" s="31"/>
      <c r="F50" s="31"/>
      <c r="G50" s="33"/>
      <c r="H50" s="31"/>
      <c r="I50" s="31"/>
      <c r="J50" s="33"/>
      <c r="K50" s="33"/>
      <c r="L50" s="33"/>
      <c r="M50" s="33"/>
      <c r="N50" s="31"/>
      <c r="O50" s="31"/>
      <c r="P50" s="1"/>
      <c r="Q50" s="1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19" s="4" customFormat="1" ht="8.25" customHeight="1">
      <c r="A51" s="48"/>
      <c r="B51" s="28"/>
      <c r="C51" s="28"/>
      <c r="D51" s="28"/>
      <c r="E51" s="28"/>
      <c r="F51" s="28"/>
      <c r="G51" s="29"/>
      <c r="H51" s="28"/>
      <c r="I51" s="28"/>
      <c r="J51" s="29"/>
      <c r="K51" s="29"/>
      <c r="L51" s="29"/>
      <c r="M51" s="29"/>
      <c r="N51" s="28"/>
      <c r="O51" s="28"/>
      <c r="P51" s="1"/>
      <c r="Q51" s="1"/>
      <c r="R51" s="2"/>
      <c r="S51" s="2"/>
    </row>
    <row r="52" spans="1:19" s="4" customFormat="1" ht="8.25" customHeight="1">
      <c r="A52" s="48"/>
      <c r="B52" s="28"/>
      <c r="C52" s="28"/>
      <c r="D52" s="28"/>
      <c r="E52" s="28"/>
      <c r="F52" s="28"/>
      <c r="G52" s="29"/>
      <c r="H52" s="28"/>
      <c r="I52" s="28"/>
      <c r="J52" s="29"/>
      <c r="K52" s="29"/>
      <c r="L52" s="29"/>
      <c r="M52" s="29"/>
      <c r="N52" s="28"/>
      <c r="O52" s="28"/>
      <c r="P52" s="1"/>
      <c r="Q52" s="1"/>
      <c r="R52" s="2"/>
      <c r="S52" s="2"/>
    </row>
    <row r="53" spans="1:19" s="4" customFormat="1" ht="8.25" customHeight="1">
      <c r="A53" s="48"/>
      <c r="B53" s="28"/>
      <c r="C53" s="28"/>
      <c r="D53" s="28"/>
      <c r="E53" s="28"/>
      <c r="F53" s="28"/>
      <c r="G53" s="29"/>
      <c r="H53" s="28"/>
      <c r="I53" s="28"/>
      <c r="J53" s="29"/>
      <c r="K53" s="29"/>
      <c r="L53" s="29"/>
      <c r="M53" s="29"/>
      <c r="N53" s="28"/>
      <c r="O53" s="28"/>
      <c r="P53" s="1"/>
      <c r="Q53" s="1"/>
      <c r="R53" s="2"/>
      <c r="S53" s="2"/>
    </row>
  </sheetData>
  <mergeCells count="16">
    <mergeCell ref="L7:L8"/>
    <mergeCell ref="N7:N8"/>
    <mergeCell ref="O7:O8"/>
    <mergeCell ref="H7:H8"/>
    <mergeCell ref="K7:K8"/>
    <mergeCell ref="I7:I8"/>
    <mergeCell ref="F7:F8"/>
    <mergeCell ref="A10:O10"/>
    <mergeCell ref="N5:O6"/>
    <mergeCell ref="B6:C6"/>
    <mergeCell ref="H6:I6"/>
    <mergeCell ref="A5:A8"/>
    <mergeCell ref="B5:L5"/>
    <mergeCell ref="B7:B8"/>
    <mergeCell ref="C7:C8"/>
    <mergeCell ref="E7:E8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&amp;C247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8">
      <selection activeCell="A51" sqref="A51"/>
    </sheetView>
  </sheetViews>
  <sheetFormatPr defaultColWidth="9.140625" defaultRowHeight="12.75"/>
  <cols>
    <col min="1" max="1" width="14.57421875" style="2" customWidth="1"/>
    <col min="2" max="2" width="5.57421875" style="2" customWidth="1"/>
    <col min="3" max="3" width="6.421875" style="2" customWidth="1"/>
    <col min="4" max="4" width="0.2890625" style="2" customWidth="1"/>
    <col min="5" max="5" width="5.7109375" style="2" customWidth="1"/>
    <col min="6" max="6" width="6.421875" style="2" customWidth="1"/>
    <col min="7" max="7" width="0.2890625" style="2" customWidth="1"/>
    <col min="8" max="8" width="5.8515625" style="2" customWidth="1"/>
    <col min="9" max="9" width="6.421875" style="2" customWidth="1"/>
    <col min="10" max="10" width="0.2890625" style="2" customWidth="1"/>
    <col min="11" max="11" width="5.8515625" style="2" customWidth="1"/>
    <col min="12" max="12" width="6.421875" style="2" customWidth="1"/>
    <col min="13" max="13" width="0.42578125" style="2" customWidth="1"/>
    <col min="14" max="14" width="6.28125" style="2" customWidth="1"/>
    <col min="15" max="15" width="6.8515625" style="2" customWidth="1"/>
    <col min="16" max="16" width="6.00390625" style="2" customWidth="1"/>
    <col min="17" max="17" width="5.8515625" style="2" customWidth="1"/>
    <col min="18" max="18" width="4.421875" style="2" customWidth="1"/>
    <col min="19" max="19" width="4.8515625" style="2" customWidth="1"/>
    <col min="20" max="20" width="10.00390625" style="2" customWidth="1"/>
    <col min="21" max="22" width="9.140625" style="2" customWidth="1"/>
    <col min="23" max="23" width="1.28515625" style="2" customWidth="1"/>
    <col min="24" max="25" width="9.140625" style="2" customWidth="1"/>
    <col min="26" max="26" width="1.421875" style="2" customWidth="1"/>
    <col min="27" max="28" width="9.140625" style="2" customWidth="1"/>
    <col min="29" max="29" width="1.28515625" style="2" customWidth="1"/>
    <col min="30" max="31" width="9.140625" style="2" customWidth="1"/>
    <col min="32" max="32" width="1.7109375" style="2" customWidth="1"/>
    <col min="33" max="34" width="9.140625" style="2" customWidth="1"/>
    <col min="35" max="35" width="1.57421875" style="2" customWidth="1"/>
    <col min="36" max="37" width="9.140625" style="2" customWidth="1"/>
    <col min="38" max="38" width="1.57421875" style="2" customWidth="1"/>
    <col min="39" max="39" width="9.140625" style="2" customWidth="1"/>
    <col min="40" max="40" width="9.421875" style="2" customWidth="1"/>
    <col min="41" max="41" width="1.421875" style="2" customWidth="1"/>
    <col min="42" max="43" width="9.140625" style="2" customWidth="1"/>
    <col min="44" max="44" width="1.8515625" style="2" customWidth="1"/>
    <col min="45" max="46" width="9.140625" style="2" customWidth="1"/>
    <col min="47" max="47" width="1.28515625" style="2" customWidth="1"/>
    <col min="48" max="16384" width="9.140625" style="2" customWidth="1"/>
  </cols>
  <sheetData>
    <row r="2" spans="1:15" s="8" customFormat="1" ht="12">
      <c r="A2" s="36" t="s">
        <v>62</v>
      </c>
      <c r="B2" s="39"/>
      <c r="C2" s="39"/>
      <c r="D2" s="40"/>
      <c r="E2" s="39"/>
      <c r="F2" s="39"/>
      <c r="G2" s="40"/>
      <c r="H2" s="39"/>
      <c r="I2" s="39"/>
      <c r="J2" s="40"/>
      <c r="K2" s="39"/>
      <c r="L2" s="39"/>
      <c r="M2" s="40"/>
      <c r="N2" s="39"/>
      <c r="O2" s="41"/>
    </row>
    <row r="3" spans="1:15" s="8" customFormat="1" ht="12">
      <c r="A3" s="42" t="s">
        <v>63</v>
      </c>
      <c r="B3" s="39"/>
      <c r="C3" s="39"/>
      <c r="D3" s="40"/>
      <c r="E3" s="39"/>
      <c r="F3" s="39"/>
      <c r="G3" s="40"/>
      <c r="H3" s="39"/>
      <c r="I3" s="39"/>
      <c r="J3" s="40"/>
      <c r="K3" s="39"/>
      <c r="L3" s="39"/>
      <c r="M3" s="40"/>
      <c r="N3" s="43"/>
      <c r="O3" s="43"/>
    </row>
    <row r="4" spans="1:15" ht="9" customHeight="1">
      <c r="A4" s="9"/>
      <c r="B4" s="10"/>
      <c r="C4" s="10"/>
      <c r="D4" s="10"/>
      <c r="E4" s="10"/>
      <c r="F4" s="11"/>
      <c r="G4" s="11"/>
      <c r="H4" s="11"/>
      <c r="I4" s="10"/>
      <c r="J4" s="10"/>
      <c r="K4" s="10"/>
      <c r="L4" s="10"/>
      <c r="M4" s="10"/>
      <c r="N4" s="10"/>
      <c r="O4" s="10"/>
    </row>
    <row r="5" spans="1:20" ht="18" customHeight="1">
      <c r="A5" s="61" t="s">
        <v>1</v>
      </c>
      <c r="B5" s="60" t="s">
        <v>60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12"/>
      <c r="N5" s="58" t="s">
        <v>61</v>
      </c>
      <c r="O5" s="58"/>
      <c r="T5" s="5"/>
    </row>
    <row r="6" spans="1:15" ht="15.75" customHeight="1">
      <c r="A6" s="62"/>
      <c r="B6" s="60" t="s">
        <v>21</v>
      </c>
      <c r="C6" s="60"/>
      <c r="D6" s="13"/>
      <c r="E6" s="14" t="s">
        <v>22</v>
      </c>
      <c r="F6" s="15"/>
      <c r="G6" s="16"/>
      <c r="H6" s="60" t="s">
        <v>23</v>
      </c>
      <c r="I6" s="60"/>
      <c r="J6" s="13"/>
      <c r="K6" s="14" t="s">
        <v>24</v>
      </c>
      <c r="L6" s="15"/>
      <c r="M6" s="17"/>
      <c r="N6" s="59"/>
      <c r="O6" s="59"/>
    </row>
    <row r="7" spans="1:15" ht="11.25" customHeight="1">
      <c r="A7" s="62"/>
      <c r="B7" s="55" t="s">
        <v>64</v>
      </c>
      <c r="C7" s="55" t="s">
        <v>25</v>
      </c>
      <c r="D7" s="18"/>
      <c r="E7" s="55" t="s">
        <v>64</v>
      </c>
      <c r="F7" s="55" t="s">
        <v>25</v>
      </c>
      <c r="G7" s="19"/>
      <c r="H7" s="55" t="s">
        <v>64</v>
      </c>
      <c r="I7" s="55" t="s">
        <v>25</v>
      </c>
      <c r="J7" s="19"/>
      <c r="K7" s="55" t="s">
        <v>64</v>
      </c>
      <c r="L7" s="55" t="s">
        <v>25</v>
      </c>
      <c r="M7" s="19"/>
      <c r="N7" s="55" t="s">
        <v>64</v>
      </c>
      <c r="O7" s="55" t="s">
        <v>25</v>
      </c>
    </row>
    <row r="8" spans="1:15" ht="14.25" customHeight="1">
      <c r="A8" s="63"/>
      <c r="B8" s="56"/>
      <c r="C8" s="56" t="s">
        <v>25</v>
      </c>
      <c r="D8" s="23"/>
      <c r="E8" s="56"/>
      <c r="F8" s="56" t="s">
        <v>25</v>
      </c>
      <c r="G8" s="23"/>
      <c r="H8" s="56"/>
      <c r="I8" s="56" t="s">
        <v>25</v>
      </c>
      <c r="J8" s="23"/>
      <c r="K8" s="56"/>
      <c r="L8" s="56" t="s">
        <v>25</v>
      </c>
      <c r="M8" s="23"/>
      <c r="N8" s="56"/>
      <c r="O8" s="56" t="s">
        <v>25</v>
      </c>
    </row>
    <row r="9" spans="1:15" ht="9" customHeight="1">
      <c r="A9" s="20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ht="12" customHeight="1">
      <c r="A10" s="57" t="s">
        <v>15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1:15" ht="9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30" ht="8.25" customHeight="1">
      <c r="A12" s="45" t="s">
        <v>41</v>
      </c>
      <c r="B12" s="30">
        <f aca="true" t="shared" si="0" ref="B12:M12">SUM(B13:B20)</f>
        <v>0</v>
      </c>
      <c r="C12" s="30">
        <f t="shared" si="0"/>
        <v>0</v>
      </c>
      <c r="D12" s="30">
        <f t="shared" si="0"/>
        <v>0</v>
      </c>
      <c r="E12" s="30">
        <f t="shared" si="0"/>
        <v>0</v>
      </c>
      <c r="F12" s="30">
        <f t="shared" si="0"/>
        <v>0</v>
      </c>
      <c r="G12" s="30">
        <f t="shared" si="0"/>
        <v>0</v>
      </c>
      <c r="H12" s="30">
        <f t="shared" si="0"/>
        <v>0</v>
      </c>
      <c r="I12" s="30">
        <f t="shared" si="0"/>
        <v>0</v>
      </c>
      <c r="J12" s="30">
        <f t="shared" si="0"/>
        <v>0</v>
      </c>
      <c r="K12" s="30">
        <f t="shared" si="0"/>
        <v>2</v>
      </c>
      <c r="L12" s="30">
        <f t="shared" si="0"/>
        <v>11</v>
      </c>
      <c r="M12" s="30">
        <f t="shared" si="0"/>
        <v>0</v>
      </c>
      <c r="N12" s="30">
        <f aca="true" t="shared" si="1" ref="N12:O47">SUM(B12+E12+H12+K12)</f>
        <v>2</v>
      </c>
      <c r="O12" s="30">
        <f t="shared" si="1"/>
        <v>11</v>
      </c>
      <c r="P12" s="1"/>
      <c r="Q12" s="1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19" s="4" customFormat="1" ht="8.25" customHeight="1">
      <c r="A13" s="46" t="s">
        <v>27</v>
      </c>
      <c r="B13" s="29">
        <v>0</v>
      </c>
      <c r="C13" s="29">
        <v>0</v>
      </c>
      <c r="D13" s="28"/>
      <c r="E13" s="28">
        <v>0</v>
      </c>
      <c r="F13" s="28">
        <v>0</v>
      </c>
      <c r="G13" s="28"/>
      <c r="H13" s="28">
        <v>0</v>
      </c>
      <c r="I13" s="28">
        <v>0</v>
      </c>
      <c r="J13" s="28"/>
      <c r="K13" s="28">
        <v>1</v>
      </c>
      <c r="L13" s="28">
        <v>6</v>
      </c>
      <c r="M13" s="28"/>
      <c r="N13" s="29">
        <f t="shared" si="1"/>
        <v>1</v>
      </c>
      <c r="O13" s="29">
        <f t="shared" si="1"/>
        <v>6</v>
      </c>
      <c r="P13" s="1"/>
      <c r="Q13" s="1"/>
      <c r="R13" s="2"/>
      <c r="S13" s="2"/>
    </row>
    <row r="14" spans="1:19" s="4" customFormat="1" ht="8.25" customHeight="1">
      <c r="A14" s="46" t="s">
        <v>53</v>
      </c>
      <c r="B14" s="29">
        <v>0</v>
      </c>
      <c r="C14" s="29">
        <v>0</v>
      </c>
      <c r="D14" s="28"/>
      <c r="E14" s="28">
        <v>0</v>
      </c>
      <c r="F14" s="28">
        <v>0</v>
      </c>
      <c r="G14" s="28"/>
      <c r="H14" s="28">
        <v>0</v>
      </c>
      <c r="I14" s="28">
        <v>0</v>
      </c>
      <c r="J14" s="28"/>
      <c r="K14" s="28">
        <v>0</v>
      </c>
      <c r="L14" s="28">
        <v>0</v>
      </c>
      <c r="M14" s="28"/>
      <c r="N14" s="29">
        <f t="shared" si="1"/>
        <v>0</v>
      </c>
      <c r="O14" s="29">
        <f t="shared" si="1"/>
        <v>0</v>
      </c>
      <c r="P14" s="1"/>
      <c r="Q14" s="1"/>
      <c r="R14" s="2"/>
      <c r="S14" s="2"/>
    </row>
    <row r="15" spans="1:19" s="4" customFormat="1" ht="8.25" customHeight="1">
      <c r="A15" s="46" t="s">
        <v>54</v>
      </c>
      <c r="B15" s="29">
        <v>0</v>
      </c>
      <c r="C15" s="29">
        <v>0</v>
      </c>
      <c r="D15" s="28"/>
      <c r="E15" s="28">
        <v>0</v>
      </c>
      <c r="F15" s="28">
        <v>0</v>
      </c>
      <c r="G15" s="28"/>
      <c r="H15" s="28">
        <v>0</v>
      </c>
      <c r="I15" s="28">
        <v>0</v>
      </c>
      <c r="J15" s="28"/>
      <c r="K15" s="28">
        <v>0</v>
      </c>
      <c r="L15" s="28">
        <v>0</v>
      </c>
      <c r="M15" s="28"/>
      <c r="N15" s="29">
        <f t="shared" si="1"/>
        <v>0</v>
      </c>
      <c r="O15" s="29">
        <f t="shared" si="1"/>
        <v>0</v>
      </c>
      <c r="P15" s="1"/>
      <c r="Q15" s="1"/>
      <c r="R15" s="2"/>
      <c r="S15" s="2"/>
    </row>
    <row r="16" spans="1:19" s="4" customFormat="1" ht="8.25" customHeight="1">
      <c r="A16" s="46" t="s">
        <v>28</v>
      </c>
      <c r="B16" s="29">
        <v>0</v>
      </c>
      <c r="C16" s="29">
        <v>0</v>
      </c>
      <c r="D16" s="28"/>
      <c r="E16" s="28">
        <v>0</v>
      </c>
      <c r="F16" s="28">
        <v>0</v>
      </c>
      <c r="G16" s="28"/>
      <c r="H16" s="28">
        <v>0</v>
      </c>
      <c r="I16" s="28">
        <v>0</v>
      </c>
      <c r="J16" s="28"/>
      <c r="K16" s="28">
        <v>0</v>
      </c>
      <c r="L16" s="28">
        <v>0</v>
      </c>
      <c r="M16" s="28"/>
      <c r="N16" s="29">
        <f t="shared" si="1"/>
        <v>0</v>
      </c>
      <c r="O16" s="29">
        <f t="shared" si="1"/>
        <v>0</v>
      </c>
      <c r="P16" s="1"/>
      <c r="Q16" s="21"/>
      <c r="R16" s="2"/>
      <c r="S16" s="2"/>
    </row>
    <row r="17" spans="1:18" s="4" customFormat="1" ht="8.25" customHeight="1">
      <c r="A17" s="46" t="s">
        <v>29</v>
      </c>
      <c r="B17" s="29">
        <v>0</v>
      </c>
      <c r="C17" s="29">
        <v>0</v>
      </c>
      <c r="D17" s="28"/>
      <c r="E17" s="28">
        <v>0</v>
      </c>
      <c r="F17" s="28">
        <v>0</v>
      </c>
      <c r="G17" s="28"/>
      <c r="H17" s="28">
        <v>0</v>
      </c>
      <c r="I17" s="28">
        <v>0</v>
      </c>
      <c r="J17" s="28"/>
      <c r="K17" s="28">
        <v>0</v>
      </c>
      <c r="L17" s="28">
        <v>0</v>
      </c>
      <c r="M17" s="28"/>
      <c r="N17" s="29">
        <f t="shared" si="1"/>
        <v>0</v>
      </c>
      <c r="O17" s="29">
        <f t="shared" si="1"/>
        <v>0</v>
      </c>
      <c r="P17" s="1"/>
      <c r="Q17" s="1"/>
      <c r="R17" s="2"/>
    </row>
    <row r="18" spans="1:19" s="4" customFormat="1" ht="8.25" customHeight="1">
      <c r="A18" s="46" t="s">
        <v>30</v>
      </c>
      <c r="B18" s="29">
        <v>0</v>
      </c>
      <c r="C18" s="29">
        <v>0</v>
      </c>
      <c r="D18" s="29"/>
      <c r="E18" s="28">
        <v>0</v>
      </c>
      <c r="F18" s="28">
        <v>0</v>
      </c>
      <c r="G18" s="29"/>
      <c r="H18" s="28">
        <v>0</v>
      </c>
      <c r="I18" s="28">
        <v>0</v>
      </c>
      <c r="J18" s="28"/>
      <c r="K18" s="28">
        <v>0</v>
      </c>
      <c r="L18" s="28">
        <v>0</v>
      </c>
      <c r="M18" s="29"/>
      <c r="N18" s="29">
        <f t="shared" si="1"/>
        <v>0</v>
      </c>
      <c r="O18" s="29">
        <f t="shared" si="1"/>
        <v>0</v>
      </c>
      <c r="P18" s="1"/>
      <c r="Q18" s="1"/>
      <c r="R18" s="2"/>
      <c r="S18" s="2"/>
    </row>
    <row r="19" spans="1:19" s="4" customFormat="1" ht="8.25" customHeight="1">
      <c r="A19" s="46" t="s">
        <v>31</v>
      </c>
      <c r="B19" s="29">
        <v>0</v>
      </c>
      <c r="C19" s="29">
        <v>0</v>
      </c>
      <c r="D19" s="28"/>
      <c r="E19" s="28">
        <v>0</v>
      </c>
      <c r="F19" s="28">
        <v>0</v>
      </c>
      <c r="G19" s="28"/>
      <c r="H19" s="28">
        <v>0</v>
      </c>
      <c r="I19" s="28">
        <v>0</v>
      </c>
      <c r="J19" s="28"/>
      <c r="K19" s="28">
        <v>1</v>
      </c>
      <c r="L19" s="28">
        <v>5</v>
      </c>
      <c r="M19" s="28"/>
      <c r="N19" s="29">
        <f t="shared" si="1"/>
        <v>1</v>
      </c>
      <c r="O19" s="29">
        <f t="shared" si="1"/>
        <v>5</v>
      </c>
      <c r="P19" s="1"/>
      <c r="Q19" s="1"/>
      <c r="R19" s="2"/>
      <c r="S19" s="2"/>
    </row>
    <row r="20" spans="1:19" s="4" customFormat="1" ht="8.25" customHeight="1">
      <c r="A20" s="46" t="s">
        <v>42</v>
      </c>
      <c r="B20" s="29">
        <v>0</v>
      </c>
      <c r="C20" s="29">
        <v>0</v>
      </c>
      <c r="D20" s="28"/>
      <c r="E20" s="28">
        <v>0</v>
      </c>
      <c r="F20" s="28">
        <v>0</v>
      </c>
      <c r="G20" s="28"/>
      <c r="H20" s="28">
        <v>0</v>
      </c>
      <c r="I20" s="28">
        <v>0</v>
      </c>
      <c r="J20" s="28"/>
      <c r="K20" s="28">
        <v>0</v>
      </c>
      <c r="L20" s="28">
        <v>0</v>
      </c>
      <c r="M20" s="28"/>
      <c r="N20" s="29">
        <f t="shared" si="1"/>
        <v>0</v>
      </c>
      <c r="O20" s="29">
        <f t="shared" si="1"/>
        <v>0</v>
      </c>
      <c r="P20" s="1"/>
      <c r="Q20" s="1"/>
      <c r="R20" s="2"/>
      <c r="S20" s="2"/>
    </row>
    <row r="21" spans="1:30" ht="8.25" customHeight="1">
      <c r="A21" s="45" t="s">
        <v>43</v>
      </c>
      <c r="B21" s="30">
        <v>0</v>
      </c>
      <c r="C21" s="30">
        <v>0</v>
      </c>
      <c r="D21" s="27"/>
      <c r="E21" s="27">
        <v>2</v>
      </c>
      <c r="F21" s="27">
        <v>10</v>
      </c>
      <c r="G21" s="27"/>
      <c r="H21" s="27">
        <v>0</v>
      </c>
      <c r="I21" s="27">
        <v>0</v>
      </c>
      <c r="J21" s="27"/>
      <c r="K21" s="27">
        <v>0</v>
      </c>
      <c r="L21" s="27">
        <v>0</v>
      </c>
      <c r="M21" s="27"/>
      <c r="N21" s="30">
        <f t="shared" si="1"/>
        <v>2</v>
      </c>
      <c r="O21" s="30">
        <f t="shared" si="1"/>
        <v>10</v>
      </c>
      <c r="P21" s="1"/>
      <c r="Q21" s="1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s="3" customFormat="1" ht="8.25" customHeight="1">
      <c r="A22" s="47" t="s">
        <v>44</v>
      </c>
      <c r="B22" s="33">
        <f aca="true" t="shared" si="2" ref="B22:M22">SUM(B13:B21)</f>
        <v>0</v>
      </c>
      <c r="C22" s="33">
        <f t="shared" si="2"/>
        <v>0</v>
      </c>
      <c r="D22" s="30">
        <f t="shared" si="2"/>
        <v>0</v>
      </c>
      <c r="E22" s="33">
        <f t="shared" si="2"/>
        <v>2</v>
      </c>
      <c r="F22" s="33">
        <f t="shared" si="2"/>
        <v>10</v>
      </c>
      <c r="G22" s="30">
        <f t="shared" si="2"/>
        <v>0</v>
      </c>
      <c r="H22" s="33">
        <f t="shared" si="2"/>
        <v>0</v>
      </c>
      <c r="I22" s="33">
        <f t="shared" si="2"/>
        <v>0</v>
      </c>
      <c r="J22" s="30">
        <f t="shared" si="2"/>
        <v>0</v>
      </c>
      <c r="K22" s="33">
        <f t="shared" si="2"/>
        <v>2</v>
      </c>
      <c r="L22" s="33">
        <f t="shared" si="2"/>
        <v>11</v>
      </c>
      <c r="M22" s="27">
        <f t="shared" si="2"/>
        <v>0</v>
      </c>
      <c r="N22" s="33">
        <f t="shared" si="1"/>
        <v>4</v>
      </c>
      <c r="O22" s="33">
        <f t="shared" si="1"/>
        <v>21</v>
      </c>
      <c r="P22" s="1"/>
      <c r="Q22" s="1"/>
      <c r="R22" s="2"/>
      <c r="S22" s="2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s="3" customFormat="1" ht="8.25" customHeight="1">
      <c r="A23" s="47"/>
      <c r="B23" s="33"/>
      <c r="C23" s="33"/>
      <c r="D23" s="30"/>
      <c r="E23" s="33"/>
      <c r="F23" s="33"/>
      <c r="G23" s="30"/>
      <c r="H23" s="33"/>
      <c r="I23" s="33"/>
      <c r="J23" s="30"/>
      <c r="K23" s="33"/>
      <c r="L23" s="33"/>
      <c r="M23" s="27"/>
      <c r="N23" s="33"/>
      <c r="O23" s="33"/>
      <c r="P23" s="1"/>
      <c r="Q23" s="1"/>
      <c r="R23" s="2"/>
      <c r="S23" s="2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s="3" customFormat="1" ht="8.25" customHeight="1">
      <c r="A24" s="45" t="s">
        <v>2</v>
      </c>
      <c r="B24" s="30">
        <f aca="true" t="shared" si="3" ref="B24:M24">SUM(B25:B33)</f>
        <v>0</v>
      </c>
      <c r="C24" s="30">
        <f t="shared" si="3"/>
        <v>0</v>
      </c>
      <c r="D24" s="30">
        <f t="shared" si="3"/>
        <v>0</v>
      </c>
      <c r="E24" s="30">
        <f t="shared" si="3"/>
        <v>42</v>
      </c>
      <c r="F24" s="30">
        <f t="shared" si="3"/>
        <v>249</v>
      </c>
      <c r="G24" s="30">
        <f t="shared" si="3"/>
        <v>0</v>
      </c>
      <c r="H24" s="30">
        <f t="shared" si="3"/>
        <v>0</v>
      </c>
      <c r="I24" s="30">
        <f t="shared" si="3"/>
        <v>0</v>
      </c>
      <c r="J24" s="30">
        <f t="shared" si="3"/>
        <v>0</v>
      </c>
      <c r="K24" s="30">
        <f t="shared" si="3"/>
        <v>53</v>
      </c>
      <c r="L24" s="30">
        <f t="shared" si="3"/>
        <v>51</v>
      </c>
      <c r="M24" s="30">
        <f t="shared" si="3"/>
        <v>0</v>
      </c>
      <c r="N24" s="30">
        <f t="shared" si="1"/>
        <v>95</v>
      </c>
      <c r="O24" s="30">
        <f t="shared" si="1"/>
        <v>300</v>
      </c>
      <c r="P24" s="1"/>
      <c r="Q24" s="1"/>
      <c r="R24" s="2"/>
      <c r="S24" s="2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8.25" customHeight="1">
      <c r="A25" s="48" t="s">
        <v>32</v>
      </c>
      <c r="B25" s="29">
        <v>0</v>
      </c>
      <c r="C25" s="29">
        <v>0</v>
      </c>
      <c r="D25" s="29"/>
      <c r="E25" s="28">
        <v>0</v>
      </c>
      <c r="F25" s="28">
        <v>0</v>
      </c>
      <c r="G25" s="29"/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9">
        <f t="shared" si="1"/>
        <v>0</v>
      </c>
      <c r="O25" s="29">
        <f t="shared" si="1"/>
        <v>0</v>
      </c>
      <c r="P25" s="1"/>
      <c r="Q25" s="1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19" s="4" customFormat="1" ht="8.25" customHeight="1">
      <c r="A26" s="48" t="s">
        <v>33</v>
      </c>
      <c r="B26" s="29">
        <v>0</v>
      </c>
      <c r="C26" s="29">
        <v>0</v>
      </c>
      <c r="D26" s="29"/>
      <c r="E26" s="28">
        <v>0</v>
      </c>
      <c r="F26" s="28">
        <v>0</v>
      </c>
      <c r="G26" s="29"/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9">
        <f t="shared" si="1"/>
        <v>0</v>
      </c>
      <c r="O26" s="29">
        <f t="shared" si="1"/>
        <v>0</v>
      </c>
      <c r="P26" s="1"/>
      <c r="Q26" s="1"/>
      <c r="R26" s="2"/>
      <c r="S26" s="2"/>
    </row>
    <row r="27" spans="1:19" s="4" customFormat="1" ht="8.25" customHeight="1">
      <c r="A27" s="48" t="s">
        <v>34</v>
      </c>
      <c r="B27" s="29">
        <v>0</v>
      </c>
      <c r="C27" s="29">
        <v>0</v>
      </c>
      <c r="D27" s="28"/>
      <c r="E27" s="28">
        <v>17</v>
      </c>
      <c r="F27" s="28">
        <v>71</v>
      </c>
      <c r="G27" s="28"/>
      <c r="H27" s="28">
        <v>0</v>
      </c>
      <c r="I27" s="28">
        <v>0</v>
      </c>
      <c r="J27" s="28"/>
      <c r="K27" s="28">
        <v>22</v>
      </c>
      <c r="L27" s="28">
        <v>17</v>
      </c>
      <c r="M27" s="28"/>
      <c r="N27" s="29">
        <f t="shared" si="1"/>
        <v>39</v>
      </c>
      <c r="O27" s="29">
        <f t="shared" si="1"/>
        <v>88</v>
      </c>
      <c r="P27" s="1"/>
      <c r="Q27" s="1"/>
      <c r="R27" s="2"/>
      <c r="S27" s="2"/>
    </row>
    <row r="28" spans="1:19" s="4" customFormat="1" ht="8.25" customHeight="1">
      <c r="A28" s="48" t="s">
        <v>35</v>
      </c>
      <c r="B28" s="29">
        <v>0</v>
      </c>
      <c r="C28" s="29">
        <v>0</v>
      </c>
      <c r="D28" s="28"/>
      <c r="E28" s="28">
        <v>0</v>
      </c>
      <c r="F28" s="28">
        <v>0</v>
      </c>
      <c r="G28" s="28"/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/>
      <c r="N28" s="29">
        <f t="shared" si="1"/>
        <v>0</v>
      </c>
      <c r="O28" s="29">
        <f t="shared" si="1"/>
        <v>0</v>
      </c>
      <c r="P28" s="1"/>
      <c r="Q28" s="1"/>
      <c r="R28" s="2"/>
      <c r="S28" s="2"/>
    </row>
    <row r="29" spans="1:19" s="4" customFormat="1" ht="8.25" customHeight="1">
      <c r="A29" s="48" t="s">
        <v>36</v>
      </c>
      <c r="B29" s="29">
        <v>0</v>
      </c>
      <c r="C29" s="29">
        <v>0</v>
      </c>
      <c r="D29" s="28"/>
      <c r="E29" s="28">
        <v>0</v>
      </c>
      <c r="F29" s="28">
        <v>0</v>
      </c>
      <c r="G29" s="28"/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/>
      <c r="N29" s="29">
        <f t="shared" si="1"/>
        <v>0</v>
      </c>
      <c r="O29" s="29">
        <f t="shared" si="1"/>
        <v>0</v>
      </c>
      <c r="P29" s="1"/>
      <c r="Q29" s="1"/>
      <c r="R29" s="2"/>
      <c r="S29" s="2"/>
    </row>
    <row r="30" spans="1:19" s="4" customFormat="1" ht="8.25" customHeight="1">
      <c r="A30" s="48" t="s">
        <v>37</v>
      </c>
      <c r="B30" s="29">
        <v>0</v>
      </c>
      <c r="C30" s="29">
        <v>0</v>
      </c>
      <c r="D30" s="28"/>
      <c r="E30" s="28">
        <v>0</v>
      </c>
      <c r="F30" s="28">
        <v>0</v>
      </c>
      <c r="G30" s="28"/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/>
      <c r="N30" s="29">
        <f t="shared" si="1"/>
        <v>0</v>
      </c>
      <c r="O30" s="29">
        <f t="shared" si="1"/>
        <v>0</v>
      </c>
      <c r="P30" s="1"/>
      <c r="Q30" s="1"/>
      <c r="R30" s="2"/>
      <c r="S30" s="2"/>
    </row>
    <row r="31" spans="1:19" s="4" customFormat="1" ht="8.25" customHeight="1">
      <c r="A31" s="48" t="s">
        <v>57</v>
      </c>
      <c r="B31" s="29">
        <v>0</v>
      </c>
      <c r="C31" s="29">
        <v>0</v>
      </c>
      <c r="D31" s="28"/>
      <c r="E31" s="28">
        <v>21</v>
      </c>
      <c r="F31" s="28">
        <v>174</v>
      </c>
      <c r="G31" s="28"/>
      <c r="H31" s="28">
        <v>0</v>
      </c>
      <c r="I31" s="28">
        <v>0</v>
      </c>
      <c r="J31" s="28"/>
      <c r="K31" s="28">
        <v>2</v>
      </c>
      <c r="L31" s="28">
        <v>16</v>
      </c>
      <c r="M31" s="28"/>
      <c r="N31" s="29">
        <f t="shared" si="1"/>
        <v>23</v>
      </c>
      <c r="O31" s="29">
        <f t="shared" si="1"/>
        <v>190</v>
      </c>
      <c r="P31" s="1"/>
      <c r="Q31" s="1"/>
      <c r="R31" s="2"/>
      <c r="S31" s="2"/>
    </row>
    <row r="32" spans="1:19" s="4" customFormat="1" ht="8.25" customHeight="1">
      <c r="A32" s="48" t="s">
        <v>56</v>
      </c>
      <c r="B32" s="29">
        <v>0</v>
      </c>
      <c r="C32" s="29">
        <v>0</v>
      </c>
      <c r="D32" s="28"/>
      <c r="E32" s="28">
        <v>0</v>
      </c>
      <c r="F32" s="28">
        <v>0</v>
      </c>
      <c r="G32" s="28"/>
      <c r="H32" s="28">
        <v>0</v>
      </c>
      <c r="I32" s="28">
        <v>0</v>
      </c>
      <c r="J32" s="28"/>
      <c r="K32" s="28">
        <v>15</v>
      </c>
      <c r="L32" s="28">
        <v>13</v>
      </c>
      <c r="M32" s="28"/>
      <c r="N32" s="29">
        <f t="shared" si="1"/>
        <v>15</v>
      </c>
      <c r="O32" s="29">
        <f t="shared" si="1"/>
        <v>13</v>
      </c>
      <c r="P32" s="1"/>
      <c r="Q32" s="1"/>
      <c r="R32" s="2"/>
      <c r="S32" s="2"/>
    </row>
    <row r="33" spans="1:19" s="4" customFormat="1" ht="8.25" customHeight="1">
      <c r="A33" s="48" t="s">
        <v>40</v>
      </c>
      <c r="B33" s="29">
        <v>0</v>
      </c>
      <c r="C33" s="29">
        <v>0</v>
      </c>
      <c r="D33" s="28"/>
      <c r="E33" s="28">
        <v>4</v>
      </c>
      <c r="F33" s="28">
        <v>4</v>
      </c>
      <c r="G33" s="28"/>
      <c r="H33" s="28">
        <v>0</v>
      </c>
      <c r="I33" s="28">
        <v>0</v>
      </c>
      <c r="J33" s="28"/>
      <c r="K33" s="28">
        <v>14</v>
      </c>
      <c r="L33" s="28">
        <v>5</v>
      </c>
      <c r="M33" s="28"/>
      <c r="N33" s="29">
        <f t="shared" si="1"/>
        <v>18</v>
      </c>
      <c r="O33" s="29">
        <f t="shared" si="1"/>
        <v>9</v>
      </c>
      <c r="P33" s="1"/>
      <c r="Q33" s="1"/>
      <c r="R33" s="2"/>
      <c r="S33" s="2"/>
    </row>
    <row r="34" spans="1:19" s="4" customFormat="1" ht="8.25" customHeight="1">
      <c r="A34" s="45" t="s">
        <v>3</v>
      </c>
      <c r="B34" s="30">
        <v>0</v>
      </c>
      <c r="C34" s="30">
        <v>0</v>
      </c>
      <c r="D34" s="27"/>
      <c r="E34" s="27">
        <v>5</v>
      </c>
      <c r="F34" s="27">
        <v>10</v>
      </c>
      <c r="G34" s="27"/>
      <c r="H34" s="27">
        <v>0</v>
      </c>
      <c r="I34" s="27">
        <v>0</v>
      </c>
      <c r="J34" s="27"/>
      <c r="K34" s="27">
        <v>5</v>
      </c>
      <c r="L34" s="27">
        <v>2</v>
      </c>
      <c r="M34" s="27"/>
      <c r="N34" s="30">
        <f t="shared" si="1"/>
        <v>10</v>
      </c>
      <c r="O34" s="30">
        <f t="shared" si="1"/>
        <v>12</v>
      </c>
      <c r="P34" s="1"/>
      <c r="Q34" s="1"/>
      <c r="R34" s="2"/>
      <c r="S34" s="2"/>
    </row>
    <row r="35" spans="1:30" ht="8.25" customHeight="1">
      <c r="A35" s="47" t="s">
        <v>4</v>
      </c>
      <c r="B35" s="33">
        <f aca="true" t="shared" si="4" ref="B35:M35">SUM(B25:B34)</f>
        <v>0</v>
      </c>
      <c r="C35" s="33">
        <f t="shared" si="4"/>
        <v>0</v>
      </c>
      <c r="D35" s="30">
        <f t="shared" si="4"/>
        <v>0</v>
      </c>
      <c r="E35" s="33">
        <f t="shared" si="4"/>
        <v>47</v>
      </c>
      <c r="F35" s="33">
        <f t="shared" si="4"/>
        <v>259</v>
      </c>
      <c r="G35" s="30">
        <f t="shared" si="4"/>
        <v>0</v>
      </c>
      <c r="H35" s="33">
        <f t="shared" si="4"/>
        <v>0</v>
      </c>
      <c r="I35" s="33">
        <f t="shared" si="4"/>
        <v>0</v>
      </c>
      <c r="J35" s="30">
        <f t="shared" si="4"/>
        <v>0</v>
      </c>
      <c r="K35" s="33">
        <f t="shared" si="4"/>
        <v>58</v>
      </c>
      <c r="L35" s="33">
        <f t="shared" si="4"/>
        <v>53</v>
      </c>
      <c r="M35" s="27">
        <f t="shared" si="4"/>
        <v>0</v>
      </c>
      <c r="N35" s="33">
        <f t="shared" si="1"/>
        <v>105</v>
      </c>
      <c r="O35" s="33">
        <f t="shared" si="1"/>
        <v>312</v>
      </c>
      <c r="P35" s="1"/>
      <c r="Q35" s="1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8.25" customHeight="1">
      <c r="A36" s="47"/>
      <c r="B36" s="33"/>
      <c r="C36" s="33"/>
      <c r="D36" s="30"/>
      <c r="E36" s="33"/>
      <c r="F36" s="33"/>
      <c r="G36" s="30"/>
      <c r="H36" s="33"/>
      <c r="I36" s="33"/>
      <c r="J36" s="30"/>
      <c r="K36" s="33"/>
      <c r="L36" s="33"/>
      <c r="M36" s="27"/>
      <c r="N36" s="33"/>
      <c r="O36" s="33"/>
      <c r="P36" s="1"/>
      <c r="Q36" s="1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s="3" customFormat="1" ht="8.25" customHeight="1">
      <c r="A37" s="47" t="s">
        <v>45</v>
      </c>
      <c r="B37" s="33">
        <v>0</v>
      </c>
      <c r="C37" s="33">
        <v>0</v>
      </c>
      <c r="D37" s="27"/>
      <c r="E37" s="31">
        <v>0</v>
      </c>
      <c r="F37" s="31">
        <v>0</v>
      </c>
      <c r="G37" s="27"/>
      <c r="H37" s="31">
        <v>0</v>
      </c>
      <c r="I37" s="31">
        <v>0</v>
      </c>
      <c r="J37" s="27">
        <v>0</v>
      </c>
      <c r="K37" s="31">
        <v>0</v>
      </c>
      <c r="L37" s="31">
        <v>0</v>
      </c>
      <c r="M37" s="27"/>
      <c r="N37" s="33">
        <f t="shared" si="1"/>
        <v>0</v>
      </c>
      <c r="O37" s="33">
        <f t="shared" si="1"/>
        <v>0</v>
      </c>
      <c r="P37" s="1"/>
      <c r="Q37" s="1"/>
      <c r="R37" s="2"/>
      <c r="S37" s="2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s="3" customFormat="1" ht="8.25" customHeight="1">
      <c r="A38" s="47"/>
      <c r="B38" s="33"/>
      <c r="C38" s="33"/>
      <c r="D38" s="27"/>
      <c r="E38" s="31"/>
      <c r="F38" s="31"/>
      <c r="G38" s="27"/>
      <c r="H38" s="31"/>
      <c r="I38" s="31"/>
      <c r="J38" s="27"/>
      <c r="K38" s="31"/>
      <c r="L38" s="31"/>
      <c r="M38" s="27"/>
      <c r="N38" s="33"/>
      <c r="O38" s="33"/>
      <c r="P38" s="1"/>
      <c r="Q38" s="1"/>
      <c r="R38" s="2"/>
      <c r="S38" s="2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s="3" customFormat="1" ht="8.25" customHeight="1">
      <c r="A39" s="47" t="s">
        <v>50</v>
      </c>
      <c r="B39" s="33">
        <f aca="true" t="shared" si="5" ref="B39:M39">SUM(B35:B37)+B22</f>
        <v>0</v>
      </c>
      <c r="C39" s="33">
        <f t="shared" si="5"/>
        <v>0</v>
      </c>
      <c r="D39" s="30">
        <f t="shared" si="5"/>
        <v>0</v>
      </c>
      <c r="E39" s="33">
        <f t="shared" si="5"/>
        <v>49</v>
      </c>
      <c r="F39" s="33">
        <f t="shared" si="5"/>
        <v>269</v>
      </c>
      <c r="G39" s="30">
        <f t="shared" si="5"/>
        <v>0</v>
      </c>
      <c r="H39" s="33">
        <f t="shared" si="5"/>
        <v>0</v>
      </c>
      <c r="I39" s="33">
        <f t="shared" si="5"/>
        <v>0</v>
      </c>
      <c r="J39" s="30">
        <f t="shared" si="5"/>
        <v>0</v>
      </c>
      <c r="K39" s="33">
        <f t="shared" si="5"/>
        <v>60</v>
      </c>
      <c r="L39" s="33">
        <f t="shared" si="5"/>
        <v>64</v>
      </c>
      <c r="M39" s="27">
        <f t="shared" si="5"/>
        <v>0</v>
      </c>
      <c r="N39" s="33">
        <f t="shared" si="1"/>
        <v>109</v>
      </c>
      <c r="O39" s="33">
        <f t="shared" si="1"/>
        <v>333</v>
      </c>
      <c r="P39" s="1"/>
      <c r="Q39" s="1"/>
      <c r="R39" s="2"/>
      <c r="S39" s="2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s="3" customFormat="1" ht="8.25" customHeight="1">
      <c r="A40" s="47"/>
      <c r="B40" s="33"/>
      <c r="C40" s="33"/>
      <c r="D40" s="30"/>
      <c r="E40" s="33"/>
      <c r="F40" s="33"/>
      <c r="G40" s="30"/>
      <c r="H40" s="33"/>
      <c r="I40" s="33"/>
      <c r="J40" s="30"/>
      <c r="K40" s="33"/>
      <c r="L40" s="33"/>
      <c r="M40" s="27"/>
      <c r="N40" s="33"/>
      <c r="O40" s="33"/>
      <c r="P40" s="1"/>
      <c r="Q40" s="1"/>
      <c r="R40" s="2"/>
      <c r="S40" s="2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s="3" customFormat="1" ht="8.25" customHeight="1">
      <c r="A41" s="47" t="s">
        <v>51</v>
      </c>
      <c r="B41" s="33">
        <v>0</v>
      </c>
      <c r="C41" s="33">
        <v>0</v>
      </c>
      <c r="D41" s="31"/>
      <c r="E41" s="31">
        <v>156</v>
      </c>
      <c r="F41" s="31">
        <v>332</v>
      </c>
      <c r="G41" s="31"/>
      <c r="H41" s="31">
        <v>0</v>
      </c>
      <c r="I41" s="31">
        <v>0</v>
      </c>
      <c r="J41" s="31"/>
      <c r="K41" s="31">
        <v>311</v>
      </c>
      <c r="L41" s="31">
        <v>251</v>
      </c>
      <c r="M41" s="31"/>
      <c r="N41" s="33">
        <f t="shared" si="1"/>
        <v>467</v>
      </c>
      <c r="O41" s="33">
        <f t="shared" si="1"/>
        <v>583</v>
      </c>
      <c r="P41" s="1"/>
      <c r="Q41" s="1"/>
      <c r="R41" s="2"/>
      <c r="S41" s="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</row>
    <row r="42" spans="1:30" s="3" customFormat="1" ht="8.25" customHeight="1">
      <c r="A42" s="47"/>
      <c r="B42" s="33"/>
      <c r="C42" s="33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3"/>
      <c r="O42" s="33"/>
      <c r="P42" s="1"/>
      <c r="Q42" s="1"/>
      <c r="R42" s="2"/>
      <c r="S42" s="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</row>
    <row r="43" spans="1:30" s="3" customFormat="1" ht="8.25" customHeight="1">
      <c r="A43" s="47" t="s">
        <v>49</v>
      </c>
      <c r="B43" s="33">
        <v>0</v>
      </c>
      <c r="C43" s="33">
        <v>0</v>
      </c>
      <c r="D43" s="31"/>
      <c r="E43" s="31">
        <v>24</v>
      </c>
      <c r="F43" s="31">
        <v>120</v>
      </c>
      <c r="G43" s="31"/>
      <c r="H43" s="31">
        <v>0</v>
      </c>
      <c r="I43" s="31">
        <v>0</v>
      </c>
      <c r="J43" s="31"/>
      <c r="K43" s="31">
        <v>361</v>
      </c>
      <c r="L43" s="31">
        <v>234</v>
      </c>
      <c r="M43" s="31"/>
      <c r="N43" s="33">
        <f t="shared" si="1"/>
        <v>385</v>
      </c>
      <c r="O43" s="33">
        <f t="shared" si="1"/>
        <v>354</v>
      </c>
      <c r="P43" s="1"/>
      <c r="Q43" s="1"/>
      <c r="R43" s="2"/>
      <c r="S43" s="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</row>
    <row r="44" spans="1:30" s="3" customFormat="1" ht="8.25" customHeight="1">
      <c r="A44" s="48" t="s">
        <v>48</v>
      </c>
      <c r="B44" s="29">
        <v>0</v>
      </c>
      <c r="C44" s="29">
        <v>0</v>
      </c>
      <c r="D44" s="28"/>
      <c r="E44" s="28">
        <v>1</v>
      </c>
      <c r="F44" s="28">
        <v>6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9">
        <f t="shared" si="1"/>
        <v>1</v>
      </c>
      <c r="O44" s="29">
        <f t="shared" si="1"/>
        <v>6</v>
      </c>
      <c r="P44" s="1"/>
      <c r="Q44" s="1"/>
      <c r="R44" s="2"/>
      <c r="S44" s="2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s="3" customFormat="1" ht="8.25" customHeight="1">
      <c r="A45" s="48"/>
      <c r="B45" s="29"/>
      <c r="C45" s="29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9"/>
      <c r="O45" s="29"/>
      <c r="P45" s="1"/>
      <c r="Q45" s="1"/>
      <c r="R45" s="2"/>
      <c r="S45" s="2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s="3" customFormat="1" ht="8.25" customHeight="1">
      <c r="A46" s="48"/>
      <c r="B46" s="29"/>
      <c r="C46" s="29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9"/>
      <c r="O46" s="29"/>
      <c r="P46" s="1"/>
      <c r="Q46" s="1"/>
      <c r="R46" s="2"/>
      <c r="S46" s="2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s="3" customFormat="1" ht="8.25" customHeight="1">
      <c r="A47" s="49" t="s">
        <v>52</v>
      </c>
      <c r="B47" s="33">
        <f aca="true" t="shared" si="6" ref="B47:M47">SUM(B39:B43)</f>
        <v>0</v>
      </c>
      <c r="C47" s="33">
        <f t="shared" si="6"/>
        <v>0</v>
      </c>
      <c r="D47" s="30">
        <f t="shared" si="6"/>
        <v>0</v>
      </c>
      <c r="E47" s="33">
        <f t="shared" si="6"/>
        <v>229</v>
      </c>
      <c r="F47" s="33">
        <f t="shared" si="6"/>
        <v>721</v>
      </c>
      <c r="G47" s="30">
        <f t="shared" si="6"/>
        <v>0</v>
      </c>
      <c r="H47" s="33">
        <f t="shared" si="6"/>
        <v>0</v>
      </c>
      <c r="I47" s="33">
        <f t="shared" si="6"/>
        <v>0</v>
      </c>
      <c r="J47" s="30">
        <f t="shared" si="6"/>
        <v>0</v>
      </c>
      <c r="K47" s="33">
        <f t="shared" si="6"/>
        <v>732</v>
      </c>
      <c r="L47" s="33">
        <f t="shared" si="6"/>
        <v>549</v>
      </c>
      <c r="M47" s="27">
        <f t="shared" si="6"/>
        <v>0</v>
      </c>
      <c r="N47" s="33">
        <f t="shared" si="1"/>
        <v>961</v>
      </c>
      <c r="O47" s="33">
        <f t="shared" si="1"/>
        <v>1270</v>
      </c>
      <c r="P47" s="1"/>
      <c r="Q47" s="1"/>
      <c r="R47" s="2"/>
      <c r="S47" s="2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ht="8.25" customHeight="1">
      <c r="A48" s="51"/>
      <c r="B48" s="52"/>
      <c r="C48" s="52"/>
      <c r="D48" s="52"/>
      <c r="E48" s="52"/>
      <c r="F48" s="52"/>
      <c r="G48" s="53"/>
      <c r="H48" s="52"/>
      <c r="I48" s="52"/>
      <c r="J48" s="53"/>
      <c r="K48" s="53"/>
      <c r="L48" s="53"/>
      <c r="M48" s="53"/>
      <c r="N48" s="52"/>
      <c r="O48" s="52"/>
      <c r="P48" s="1"/>
      <c r="Q48" s="1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ht="8.25" customHeight="1">
      <c r="A49" s="47"/>
      <c r="B49" s="31"/>
      <c r="C49" s="31"/>
      <c r="D49" s="31"/>
      <c r="E49" s="31"/>
      <c r="F49" s="31"/>
      <c r="G49" s="33"/>
      <c r="H49" s="31"/>
      <c r="I49" s="31"/>
      <c r="J49" s="33"/>
      <c r="K49" s="33"/>
      <c r="L49" s="33"/>
      <c r="M49" s="33"/>
      <c r="N49" s="31"/>
      <c r="O49" s="31"/>
      <c r="P49" s="1"/>
      <c r="Q49" s="1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ht="8.25" customHeight="1">
      <c r="A50" s="47"/>
      <c r="B50" s="31"/>
      <c r="C50" s="31"/>
      <c r="D50" s="31"/>
      <c r="E50" s="31"/>
      <c r="F50" s="31"/>
      <c r="G50" s="33"/>
      <c r="H50" s="31"/>
      <c r="I50" s="31"/>
      <c r="J50" s="33"/>
      <c r="K50" s="33"/>
      <c r="L50" s="33"/>
      <c r="M50" s="33"/>
      <c r="N50" s="31"/>
      <c r="O50" s="31"/>
      <c r="P50" s="1"/>
      <c r="Q50" s="1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19" s="4" customFormat="1" ht="8.25" customHeight="1">
      <c r="A51" s="48"/>
      <c r="B51" s="28"/>
      <c r="C51" s="28"/>
      <c r="D51" s="28"/>
      <c r="E51" s="28"/>
      <c r="F51" s="28"/>
      <c r="G51" s="29"/>
      <c r="H51" s="28"/>
      <c r="I51" s="28"/>
      <c r="J51" s="29"/>
      <c r="K51" s="29"/>
      <c r="L51" s="29"/>
      <c r="M51" s="29"/>
      <c r="N51" s="28"/>
      <c r="O51" s="28"/>
      <c r="P51" s="1"/>
      <c r="Q51" s="1"/>
      <c r="R51" s="2"/>
      <c r="S51" s="2"/>
    </row>
    <row r="52" spans="1:19" s="4" customFormat="1" ht="8.25" customHeight="1">
      <c r="A52" s="48"/>
      <c r="B52" s="28"/>
      <c r="C52" s="28"/>
      <c r="D52" s="28"/>
      <c r="E52" s="28"/>
      <c r="F52" s="28"/>
      <c r="G52" s="29"/>
      <c r="H52" s="28"/>
      <c r="I52" s="28"/>
      <c r="J52" s="29"/>
      <c r="K52" s="29"/>
      <c r="L52" s="29"/>
      <c r="M52" s="29"/>
      <c r="N52" s="28"/>
      <c r="O52" s="28"/>
      <c r="P52" s="1"/>
      <c r="Q52" s="1"/>
      <c r="R52" s="2"/>
      <c r="S52" s="2"/>
    </row>
    <row r="53" spans="1:19" s="4" customFormat="1" ht="8.25" customHeight="1">
      <c r="A53" s="48"/>
      <c r="B53" s="28"/>
      <c r="C53" s="28"/>
      <c r="D53" s="28"/>
      <c r="E53" s="28"/>
      <c r="F53" s="28"/>
      <c r="G53" s="29"/>
      <c r="H53" s="28"/>
      <c r="I53" s="28"/>
      <c r="J53" s="29"/>
      <c r="K53" s="29"/>
      <c r="L53" s="29"/>
      <c r="M53" s="29"/>
      <c r="N53" s="28"/>
      <c r="O53" s="28"/>
      <c r="P53" s="1"/>
      <c r="Q53" s="1"/>
      <c r="R53" s="2"/>
      <c r="S53" s="2"/>
    </row>
  </sheetData>
  <mergeCells count="16">
    <mergeCell ref="F7:F8"/>
    <mergeCell ref="A10:O10"/>
    <mergeCell ref="N5:O6"/>
    <mergeCell ref="B6:C6"/>
    <mergeCell ref="H6:I6"/>
    <mergeCell ref="A5:A8"/>
    <mergeCell ref="B5:L5"/>
    <mergeCell ref="B7:B8"/>
    <mergeCell ref="C7:C8"/>
    <mergeCell ref="E7:E8"/>
    <mergeCell ref="L7:L8"/>
    <mergeCell ref="N7:N8"/>
    <mergeCell ref="O7:O8"/>
    <mergeCell ref="H7:H8"/>
    <mergeCell ref="K7:K8"/>
    <mergeCell ref="I7:I8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&amp;C248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8">
      <selection activeCell="A51" sqref="A51"/>
    </sheetView>
  </sheetViews>
  <sheetFormatPr defaultColWidth="9.140625" defaultRowHeight="12.75"/>
  <cols>
    <col min="1" max="1" width="14.57421875" style="2" customWidth="1"/>
    <col min="2" max="2" width="5.57421875" style="2" customWidth="1"/>
    <col min="3" max="3" width="6.421875" style="2" customWidth="1"/>
    <col min="4" max="4" width="0.2890625" style="2" customWidth="1"/>
    <col min="5" max="5" width="5.7109375" style="2" customWidth="1"/>
    <col min="6" max="6" width="6.421875" style="2" customWidth="1"/>
    <col min="7" max="7" width="0.2890625" style="2" customWidth="1"/>
    <col min="8" max="8" width="5.8515625" style="2" customWidth="1"/>
    <col min="9" max="9" width="6.421875" style="2" customWidth="1"/>
    <col min="10" max="10" width="0.2890625" style="2" customWidth="1"/>
    <col min="11" max="11" width="5.8515625" style="2" customWidth="1"/>
    <col min="12" max="12" width="6.421875" style="2" customWidth="1"/>
    <col min="13" max="13" width="0.42578125" style="2" customWidth="1"/>
    <col min="14" max="14" width="6.28125" style="2" customWidth="1"/>
    <col min="15" max="15" width="6.8515625" style="2" customWidth="1"/>
    <col min="16" max="16" width="6.00390625" style="2" customWidth="1"/>
    <col min="17" max="17" width="5.8515625" style="2" customWidth="1"/>
    <col min="18" max="18" width="4.421875" style="2" customWidth="1"/>
    <col min="19" max="19" width="4.8515625" style="2" customWidth="1"/>
    <col min="20" max="20" width="10.00390625" style="2" customWidth="1"/>
    <col min="21" max="22" width="9.140625" style="2" customWidth="1"/>
    <col min="23" max="23" width="1.28515625" style="2" customWidth="1"/>
    <col min="24" max="25" width="9.140625" style="2" customWidth="1"/>
    <col min="26" max="26" width="1.421875" style="2" customWidth="1"/>
    <col min="27" max="28" width="9.140625" style="2" customWidth="1"/>
    <col min="29" max="29" width="1.28515625" style="2" customWidth="1"/>
    <col min="30" max="31" width="9.140625" style="2" customWidth="1"/>
    <col min="32" max="32" width="1.7109375" style="2" customWidth="1"/>
    <col min="33" max="34" width="9.140625" style="2" customWidth="1"/>
    <col min="35" max="35" width="1.57421875" style="2" customWidth="1"/>
    <col min="36" max="37" width="9.140625" style="2" customWidth="1"/>
    <col min="38" max="38" width="1.57421875" style="2" customWidth="1"/>
    <col min="39" max="39" width="9.140625" style="2" customWidth="1"/>
    <col min="40" max="40" width="9.421875" style="2" customWidth="1"/>
    <col min="41" max="41" width="1.421875" style="2" customWidth="1"/>
    <col min="42" max="43" width="9.140625" style="2" customWidth="1"/>
    <col min="44" max="44" width="1.8515625" style="2" customWidth="1"/>
    <col min="45" max="46" width="9.140625" style="2" customWidth="1"/>
    <col min="47" max="47" width="1.28515625" style="2" customWidth="1"/>
    <col min="48" max="16384" width="9.140625" style="2" customWidth="1"/>
  </cols>
  <sheetData>
    <row r="2" spans="1:15" s="8" customFormat="1" ht="12">
      <c r="A2" s="36" t="s">
        <v>62</v>
      </c>
      <c r="B2" s="39"/>
      <c r="C2" s="39"/>
      <c r="D2" s="40"/>
      <c r="E2" s="39"/>
      <c r="F2" s="39"/>
      <c r="G2" s="40"/>
      <c r="H2" s="39"/>
      <c r="I2" s="39"/>
      <c r="J2" s="40"/>
      <c r="K2" s="39"/>
      <c r="L2" s="39"/>
      <c r="M2" s="40"/>
      <c r="N2" s="39"/>
      <c r="O2" s="41"/>
    </row>
    <row r="3" spans="1:15" s="8" customFormat="1" ht="12">
      <c r="A3" s="42" t="s">
        <v>63</v>
      </c>
      <c r="B3" s="39"/>
      <c r="C3" s="39"/>
      <c r="D3" s="40"/>
      <c r="E3" s="39"/>
      <c r="F3" s="39"/>
      <c r="G3" s="40"/>
      <c r="H3" s="39"/>
      <c r="I3" s="39"/>
      <c r="J3" s="40"/>
      <c r="K3" s="39"/>
      <c r="L3" s="39"/>
      <c r="M3" s="40"/>
      <c r="N3" s="43"/>
      <c r="O3" s="43"/>
    </row>
    <row r="4" spans="1:15" ht="9" customHeight="1">
      <c r="A4" s="9"/>
      <c r="B4" s="10"/>
      <c r="C4" s="10"/>
      <c r="D4" s="10"/>
      <c r="E4" s="10"/>
      <c r="F4" s="11"/>
      <c r="G4" s="11"/>
      <c r="H4" s="11"/>
      <c r="I4" s="10"/>
      <c r="J4" s="10"/>
      <c r="K4" s="10"/>
      <c r="L4" s="10"/>
      <c r="M4" s="10"/>
      <c r="N4" s="10"/>
      <c r="O4" s="10"/>
    </row>
    <row r="5" spans="1:20" ht="18" customHeight="1">
      <c r="A5" s="61" t="s">
        <v>1</v>
      </c>
      <c r="B5" s="60" t="s">
        <v>60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12"/>
      <c r="N5" s="58" t="s">
        <v>61</v>
      </c>
      <c r="O5" s="58"/>
      <c r="T5" s="5"/>
    </row>
    <row r="6" spans="1:15" ht="15.75" customHeight="1">
      <c r="A6" s="62"/>
      <c r="B6" s="60" t="s">
        <v>21</v>
      </c>
      <c r="C6" s="60"/>
      <c r="D6" s="13"/>
      <c r="E6" s="14" t="s">
        <v>22</v>
      </c>
      <c r="F6" s="15"/>
      <c r="G6" s="16"/>
      <c r="H6" s="60" t="s">
        <v>23</v>
      </c>
      <c r="I6" s="60"/>
      <c r="J6" s="13"/>
      <c r="K6" s="14" t="s">
        <v>24</v>
      </c>
      <c r="L6" s="15"/>
      <c r="M6" s="17"/>
      <c r="N6" s="59"/>
      <c r="O6" s="59"/>
    </row>
    <row r="7" spans="1:15" ht="11.25" customHeight="1">
      <c r="A7" s="62"/>
      <c r="B7" s="55" t="s">
        <v>64</v>
      </c>
      <c r="C7" s="55" t="s">
        <v>25</v>
      </c>
      <c r="D7" s="18"/>
      <c r="E7" s="55" t="s">
        <v>64</v>
      </c>
      <c r="F7" s="55" t="s">
        <v>25</v>
      </c>
      <c r="G7" s="19"/>
      <c r="H7" s="55" t="s">
        <v>64</v>
      </c>
      <c r="I7" s="55" t="s">
        <v>25</v>
      </c>
      <c r="J7" s="19"/>
      <c r="K7" s="55" t="s">
        <v>64</v>
      </c>
      <c r="L7" s="55" t="s">
        <v>25</v>
      </c>
      <c r="M7" s="19"/>
      <c r="N7" s="55" t="s">
        <v>64</v>
      </c>
      <c r="O7" s="55" t="s">
        <v>25</v>
      </c>
    </row>
    <row r="8" spans="1:15" ht="14.25" customHeight="1">
      <c r="A8" s="63"/>
      <c r="B8" s="56"/>
      <c r="C8" s="56" t="s">
        <v>25</v>
      </c>
      <c r="D8" s="23"/>
      <c r="E8" s="56"/>
      <c r="F8" s="56" t="s">
        <v>25</v>
      </c>
      <c r="G8" s="23"/>
      <c r="H8" s="56"/>
      <c r="I8" s="56" t="s">
        <v>25</v>
      </c>
      <c r="J8" s="23"/>
      <c r="K8" s="56"/>
      <c r="L8" s="56" t="s">
        <v>25</v>
      </c>
      <c r="M8" s="23"/>
      <c r="N8" s="56"/>
      <c r="O8" s="56" t="s">
        <v>25</v>
      </c>
    </row>
    <row r="9" spans="1:15" ht="9" customHeight="1">
      <c r="A9" s="20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ht="12" customHeight="1">
      <c r="A10" s="57" t="s">
        <v>67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1:15" ht="9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30" ht="8.25" customHeight="1">
      <c r="A12" s="45" t="s">
        <v>41</v>
      </c>
      <c r="B12" s="27">
        <f aca="true" t="shared" si="0" ref="B12:M12">SUM(B13:B20)</f>
        <v>0</v>
      </c>
      <c r="C12" s="27">
        <f t="shared" si="0"/>
        <v>0</v>
      </c>
      <c r="D12" s="27">
        <f t="shared" si="0"/>
        <v>0</v>
      </c>
      <c r="E12" s="27">
        <f t="shared" si="0"/>
        <v>1</v>
      </c>
      <c r="F12" s="27">
        <f t="shared" si="0"/>
        <v>3</v>
      </c>
      <c r="G12" s="27">
        <f t="shared" si="0"/>
        <v>0</v>
      </c>
      <c r="H12" s="27">
        <f t="shared" si="0"/>
        <v>0</v>
      </c>
      <c r="I12" s="27">
        <f t="shared" si="0"/>
        <v>0</v>
      </c>
      <c r="J12" s="27">
        <f t="shared" si="0"/>
        <v>0</v>
      </c>
      <c r="K12" s="27">
        <f t="shared" si="0"/>
        <v>11</v>
      </c>
      <c r="L12" s="27">
        <f t="shared" si="0"/>
        <v>113</v>
      </c>
      <c r="M12" s="27">
        <f t="shared" si="0"/>
        <v>0</v>
      </c>
      <c r="N12" s="27">
        <f aca="true" t="shared" si="1" ref="N12:O47">SUM(B12+E12+H12+K12)</f>
        <v>12</v>
      </c>
      <c r="O12" s="27">
        <f t="shared" si="1"/>
        <v>116</v>
      </c>
      <c r="P12" s="1"/>
      <c r="Q12" s="1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19" s="4" customFormat="1" ht="8.25" customHeight="1">
      <c r="A13" s="46" t="s">
        <v>27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f t="shared" si="1"/>
        <v>0</v>
      </c>
      <c r="O13" s="28">
        <f t="shared" si="1"/>
        <v>0</v>
      </c>
      <c r="P13" s="1"/>
      <c r="Q13" s="1"/>
      <c r="R13" s="2"/>
      <c r="S13" s="2"/>
    </row>
    <row r="14" spans="1:19" s="4" customFormat="1" ht="8.25" customHeight="1">
      <c r="A14" s="46" t="s">
        <v>53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f t="shared" si="1"/>
        <v>0</v>
      </c>
      <c r="O14" s="28">
        <f t="shared" si="1"/>
        <v>0</v>
      </c>
      <c r="P14" s="1"/>
      <c r="Q14" s="1"/>
      <c r="R14" s="2"/>
      <c r="S14" s="2"/>
    </row>
    <row r="15" spans="1:19" s="4" customFormat="1" ht="8.25" customHeight="1">
      <c r="A15" s="46" t="s">
        <v>54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f t="shared" si="1"/>
        <v>0</v>
      </c>
      <c r="O15" s="28">
        <f t="shared" si="1"/>
        <v>0</v>
      </c>
      <c r="P15" s="1"/>
      <c r="Q15" s="1"/>
      <c r="R15" s="2"/>
      <c r="S15" s="2"/>
    </row>
    <row r="16" spans="1:19" s="4" customFormat="1" ht="8.25" customHeight="1">
      <c r="A16" s="46" t="s">
        <v>28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f t="shared" si="1"/>
        <v>0</v>
      </c>
      <c r="O16" s="28">
        <f t="shared" si="1"/>
        <v>0</v>
      </c>
      <c r="P16" s="1"/>
      <c r="Q16" s="21"/>
      <c r="R16" s="2"/>
      <c r="S16" s="2"/>
    </row>
    <row r="17" spans="1:18" s="4" customFormat="1" ht="8.25" customHeight="1">
      <c r="A17" s="46" t="s">
        <v>29</v>
      </c>
      <c r="B17" s="28">
        <v>0</v>
      </c>
      <c r="C17" s="28">
        <v>0</v>
      </c>
      <c r="D17" s="28">
        <v>0</v>
      </c>
      <c r="E17" s="28">
        <v>1</v>
      </c>
      <c r="F17" s="28">
        <v>3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f t="shared" si="1"/>
        <v>1</v>
      </c>
      <c r="O17" s="28">
        <f t="shared" si="1"/>
        <v>3</v>
      </c>
      <c r="P17" s="1"/>
      <c r="Q17" s="1"/>
      <c r="R17" s="2"/>
    </row>
    <row r="18" spans="1:19" s="4" customFormat="1" ht="8.25" customHeight="1">
      <c r="A18" s="46" t="s">
        <v>30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f t="shared" si="1"/>
        <v>0</v>
      </c>
      <c r="O18" s="28">
        <f t="shared" si="1"/>
        <v>0</v>
      </c>
      <c r="P18" s="1"/>
      <c r="Q18" s="1"/>
      <c r="R18" s="2"/>
      <c r="S18" s="2"/>
    </row>
    <row r="19" spans="1:19" s="4" customFormat="1" ht="8.25" customHeight="1">
      <c r="A19" s="46" t="s">
        <v>31</v>
      </c>
      <c r="B19" s="28">
        <v>0</v>
      </c>
      <c r="C19" s="28">
        <v>0</v>
      </c>
      <c r="D19" s="28"/>
      <c r="E19" s="28">
        <v>0</v>
      </c>
      <c r="F19" s="28">
        <v>0</v>
      </c>
      <c r="G19" s="28"/>
      <c r="H19" s="28">
        <v>0</v>
      </c>
      <c r="I19" s="28">
        <v>0</v>
      </c>
      <c r="J19" s="28"/>
      <c r="K19" s="28">
        <v>10</v>
      </c>
      <c r="L19" s="28">
        <v>109</v>
      </c>
      <c r="M19" s="28"/>
      <c r="N19" s="28">
        <f t="shared" si="1"/>
        <v>10</v>
      </c>
      <c r="O19" s="28">
        <f t="shared" si="1"/>
        <v>109</v>
      </c>
      <c r="P19" s="1"/>
      <c r="Q19" s="1"/>
      <c r="R19" s="2"/>
      <c r="S19" s="2"/>
    </row>
    <row r="20" spans="1:19" s="4" customFormat="1" ht="8.25" customHeight="1">
      <c r="A20" s="46" t="s">
        <v>42</v>
      </c>
      <c r="B20" s="28">
        <v>0</v>
      </c>
      <c r="C20" s="28">
        <v>0</v>
      </c>
      <c r="D20" s="28"/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1</v>
      </c>
      <c r="L20" s="28">
        <v>4</v>
      </c>
      <c r="M20" s="28">
        <v>0</v>
      </c>
      <c r="N20" s="28">
        <f t="shared" si="1"/>
        <v>1</v>
      </c>
      <c r="O20" s="28">
        <f t="shared" si="1"/>
        <v>4</v>
      </c>
      <c r="P20" s="1"/>
      <c r="Q20" s="1"/>
      <c r="R20" s="2"/>
      <c r="S20" s="2"/>
    </row>
    <row r="21" spans="1:30" ht="8.25" customHeight="1">
      <c r="A21" s="45" t="s">
        <v>43</v>
      </c>
      <c r="B21" s="27">
        <v>0</v>
      </c>
      <c r="C21" s="27">
        <v>0</v>
      </c>
      <c r="D21" s="27"/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4</v>
      </c>
      <c r="L21" s="27">
        <v>35</v>
      </c>
      <c r="M21" s="27">
        <v>0</v>
      </c>
      <c r="N21" s="27">
        <f t="shared" si="1"/>
        <v>4</v>
      </c>
      <c r="O21" s="27">
        <f t="shared" si="1"/>
        <v>35</v>
      </c>
      <c r="P21" s="1"/>
      <c r="Q21" s="1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s="3" customFormat="1" ht="8.25" customHeight="1">
      <c r="A22" s="47" t="s">
        <v>44</v>
      </c>
      <c r="B22" s="31">
        <f aca="true" t="shared" si="2" ref="B22:M22">SUM(B13:B21)</f>
        <v>0</v>
      </c>
      <c r="C22" s="31">
        <f t="shared" si="2"/>
        <v>0</v>
      </c>
      <c r="D22" s="27">
        <f t="shared" si="2"/>
        <v>0</v>
      </c>
      <c r="E22" s="31">
        <f t="shared" si="2"/>
        <v>1</v>
      </c>
      <c r="F22" s="31">
        <f t="shared" si="2"/>
        <v>3</v>
      </c>
      <c r="G22" s="27">
        <f t="shared" si="2"/>
        <v>0</v>
      </c>
      <c r="H22" s="31">
        <f t="shared" si="2"/>
        <v>0</v>
      </c>
      <c r="I22" s="31">
        <f t="shared" si="2"/>
        <v>0</v>
      </c>
      <c r="J22" s="27">
        <f t="shared" si="2"/>
        <v>0</v>
      </c>
      <c r="K22" s="31">
        <f t="shared" si="2"/>
        <v>15</v>
      </c>
      <c r="L22" s="31">
        <f t="shared" si="2"/>
        <v>148</v>
      </c>
      <c r="M22" s="27">
        <f t="shared" si="2"/>
        <v>0</v>
      </c>
      <c r="N22" s="31">
        <f t="shared" si="1"/>
        <v>16</v>
      </c>
      <c r="O22" s="31">
        <f t="shared" si="1"/>
        <v>151</v>
      </c>
      <c r="P22" s="1"/>
      <c r="Q22" s="1"/>
      <c r="R22" s="2"/>
      <c r="S22" s="2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s="3" customFormat="1" ht="8.25" customHeight="1">
      <c r="A23" s="47"/>
      <c r="B23" s="31"/>
      <c r="C23" s="31"/>
      <c r="D23" s="27"/>
      <c r="E23" s="31"/>
      <c r="F23" s="31"/>
      <c r="G23" s="27"/>
      <c r="H23" s="31"/>
      <c r="I23" s="31"/>
      <c r="J23" s="27"/>
      <c r="K23" s="31"/>
      <c r="L23" s="31"/>
      <c r="M23" s="27"/>
      <c r="N23" s="31"/>
      <c r="O23" s="31"/>
      <c r="P23" s="1"/>
      <c r="Q23" s="1"/>
      <c r="R23" s="2"/>
      <c r="S23" s="2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s="3" customFormat="1" ht="8.25" customHeight="1">
      <c r="A24" s="45" t="s">
        <v>2</v>
      </c>
      <c r="B24" s="27">
        <f aca="true" t="shared" si="3" ref="B24:M24">SUM(B25:B33)</f>
        <v>0</v>
      </c>
      <c r="C24" s="27">
        <f t="shared" si="3"/>
        <v>0</v>
      </c>
      <c r="D24" s="27">
        <f t="shared" si="3"/>
        <v>0</v>
      </c>
      <c r="E24" s="27">
        <f t="shared" si="3"/>
        <v>44</v>
      </c>
      <c r="F24" s="27">
        <f t="shared" si="3"/>
        <v>731</v>
      </c>
      <c r="G24" s="27">
        <f t="shared" si="3"/>
        <v>0</v>
      </c>
      <c r="H24" s="27">
        <f t="shared" si="3"/>
        <v>1</v>
      </c>
      <c r="I24" s="27">
        <f t="shared" si="3"/>
        <v>4</v>
      </c>
      <c r="J24" s="27">
        <f t="shared" si="3"/>
        <v>0</v>
      </c>
      <c r="K24" s="27">
        <f t="shared" si="3"/>
        <v>139</v>
      </c>
      <c r="L24" s="27">
        <f t="shared" si="3"/>
        <v>168</v>
      </c>
      <c r="M24" s="27">
        <f t="shared" si="3"/>
        <v>0</v>
      </c>
      <c r="N24" s="27">
        <f t="shared" si="1"/>
        <v>184</v>
      </c>
      <c r="O24" s="27">
        <f t="shared" si="1"/>
        <v>903</v>
      </c>
      <c r="P24" s="1"/>
      <c r="Q24" s="1"/>
      <c r="R24" s="2"/>
      <c r="S24" s="2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8.25" customHeight="1">
      <c r="A25" s="48" t="s">
        <v>32</v>
      </c>
      <c r="B25" s="28">
        <v>0</v>
      </c>
      <c r="C25" s="28">
        <v>0</v>
      </c>
      <c r="D25" s="28"/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f t="shared" si="1"/>
        <v>0</v>
      </c>
      <c r="O25" s="28">
        <f t="shared" si="1"/>
        <v>0</v>
      </c>
      <c r="P25" s="1"/>
      <c r="Q25" s="1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19" s="4" customFormat="1" ht="8.25" customHeight="1">
      <c r="A26" s="48" t="s">
        <v>33</v>
      </c>
      <c r="B26" s="28">
        <v>0</v>
      </c>
      <c r="C26" s="28">
        <v>0</v>
      </c>
      <c r="D26" s="28"/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f t="shared" si="1"/>
        <v>0</v>
      </c>
      <c r="O26" s="28">
        <f t="shared" si="1"/>
        <v>0</v>
      </c>
      <c r="P26" s="1"/>
      <c r="Q26" s="1"/>
      <c r="R26" s="2"/>
      <c r="S26" s="2"/>
    </row>
    <row r="27" spans="1:19" s="4" customFormat="1" ht="8.25" customHeight="1">
      <c r="A27" s="48" t="s">
        <v>34</v>
      </c>
      <c r="B27" s="28">
        <v>0</v>
      </c>
      <c r="C27" s="28">
        <v>0</v>
      </c>
      <c r="D27" s="28"/>
      <c r="E27" s="28">
        <v>6</v>
      </c>
      <c r="F27" s="28">
        <v>15</v>
      </c>
      <c r="G27" s="28"/>
      <c r="H27" s="28">
        <v>0</v>
      </c>
      <c r="I27" s="28">
        <v>0</v>
      </c>
      <c r="J27" s="28"/>
      <c r="K27" s="28">
        <v>34</v>
      </c>
      <c r="L27" s="28">
        <v>31</v>
      </c>
      <c r="M27" s="28"/>
      <c r="N27" s="28">
        <f t="shared" si="1"/>
        <v>40</v>
      </c>
      <c r="O27" s="28">
        <f t="shared" si="1"/>
        <v>46</v>
      </c>
      <c r="P27" s="1"/>
      <c r="Q27" s="1"/>
      <c r="R27" s="2"/>
      <c r="S27" s="2"/>
    </row>
    <row r="28" spans="1:19" s="4" customFormat="1" ht="8.25" customHeight="1">
      <c r="A28" s="48" t="s">
        <v>35</v>
      </c>
      <c r="B28" s="28">
        <v>0</v>
      </c>
      <c r="C28" s="28">
        <v>0</v>
      </c>
      <c r="D28" s="28"/>
      <c r="E28" s="28">
        <v>0</v>
      </c>
      <c r="F28" s="28">
        <v>0</v>
      </c>
      <c r="G28" s="28"/>
      <c r="H28" s="28">
        <v>1</v>
      </c>
      <c r="I28" s="28">
        <v>4</v>
      </c>
      <c r="J28" s="28"/>
      <c r="K28" s="28">
        <v>41</v>
      </c>
      <c r="L28" s="28">
        <v>28</v>
      </c>
      <c r="M28" s="28"/>
      <c r="N28" s="28">
        <f t="shared" si="1"/>
        <v>42</v>
      </c>
      <c r="O28" s="28">
        <f t="shared" si="1"/>
        <v>32</v>
      </c>
      <c r="P28" s="1"/>
      <c r="Q28" s="1"/>
      <c r="R28" s="2"/>
      <c r="S28" s="2"/>
    </row>
    <row r="29" spans="1:19" s="4" customFormat="1" ht="8.25" customHeight="1">
      <c r="A29" s="48" t="s">
        <v>36</v>
      </c>
      <c r="B29" s="28">
        <v>0</v>
      </c>
      <c r="C29" s="28">
        <v>0</v>
      </c>
      <c r="D29" s="28"/>
      <c r="E29" s="28">
        <v>0</v>
      </c>
      <c r="F29" s="28">
        <v>0</v>
      </c>
      <c r="G29" s="28"/>
      <c r="H29" s="28">
        <v>0</v>
      </c>
      <c r="I29" s="28">
        <v>0</v>
      </c>
      <c r="J29" s="28"/>
      <c r="K29" s="28">
        <v>0</v>
      </c>
      <c r="L29" s="28">
        <v>0</v>
      </c>
      <c r="M29" s="28">
        <v>0</v>
      </c>
      <c r="N29" s="28">
        <f t="shared" si="1"/>
        <v>0</v>
      </c>
      <c r="O29" s="28">
        <f t="shared" si="1"/>
        <v>0</v>
      </c>
      <c r="P29" s="1"/>
      <c r="Q29" s="1"/>
      <c r="R29" s="2"/>
      <c r="S29" s="2"/>
    </row>
    <row r="30" spans="1:19" s="4" customFormat="1" ht="8.25" customHeight="1">
      <c r="A30" s="48" t="s">
        <v>37</v>
      </c>
      <c r="B30" s="28">
        <v>0</v>
      </c>
      <c r="C30" s="28">
        <v>0</v>
      </c>
      <c r="D30" s="28"/>
      <c r="E30" s="28">
        <v>0</v>
      </c>
      <c r="F30" s="28">
        <v>0</v>
      </c>
      <c r="G30" s="28"/>
      <c r="H30" s="28">
        <v>0</v>
      </c>
      <c r="I30" s="28">
        <v>0</v>
      </c>
      <c r="J30" s="28"/>
      <c r="K30" s="28">
        <v>51</v>
      </c>
      <c r="L30" s="28">
        <v>57</v>
      </c>
      <c r="M30" s="28"/>
      <c r="N30" s="28">
        <f t="shared" si="1"/>
        <v>51</v>
      </c>
      <c r="O30" s="28">
        <f t="shared" si="1"/>
        <v>57</v>
      </c>
      <c r="P30" s="1"/>
      <c r="Q30" s="1"/>
      <c r="R30" s="2"/>
      <c r="S30" s="2"/>
    </row>
    <row r="31" spans="1:19" s="4" customFormat="1" ht="8.25" customHeight="1">
      <c r="A31" s="48" t="s">
        <v>57</v>
      </c>
      <c r="B31" s="28">
        <v>0</v>
      </c>
      <c r="C31" s="28">
        <v>0</v>
      </c>
      <c r="D31" s="28"/>
      <c r="E31" s="28">
        <v>38</v>
      </c>
      <c r="F31" s="28">
        <v>716</v>
      </c>
      <c r="G31" s="28"/>
      <c r="H31" s="28">
        <v>0</v>
      </c>
      <c r="I31" s="28">
        <v>0</v>
      </c>
      <c r="J31" s="28"/>
      <c r="K31" s="28">
        <v>6</v>
      </c>
      <c r="L31" s="28">
        <v>32</v>
      </c>
      <c r="M31" s="28"/>
      <c r="N31" s="28">
        <f t="shared" si="1"/>
        <v>44</v>
      </c>
      <c r="O31" s="28">
        <f t="shared" si="1"/>
        <v>748</v>
      </c>
      <c r="P31" s="1"/>
      <c r="Q31" s="1"/>
      <c r="R31" s="2"/>
      <c r="S31" s="2"/>
    </row>
    <row r="32" spans="1:19" s="4" customFormat="1" ht="8.25" customHeight="1">
      <c r="A32" s="48" t="s">
        <v>56</v>
      </c>
      <c r="B32" s="28">
        <v>0</v>
      </c>
      <c r="C32" s="28">
        <v>0</v>
      </c>
      <c r="D32" s="28"/>
      <c r="E32" s="28">
        <v>0</v>
      </c>
      <c r="F32" s="28">
        <v>0</v>
      </c>
      <c r="G32" s="28"/>
      <c r="H32" s="28">
        <v>0</v>
      </c>
      <c r="I32" s="28">
        <v>0</v>
      </c>
      <c r="J32" s="28"/>
      <c r="K32" s="28">
        <v>2</v>
      </c>
      <c r="L32" s="28">
        <v>2</v>
      </c>
      <c r="M32" s="28"/>
      <c r="N32" s="28">
        <f t="shared" si="1"/>
        <v>2</v>
      </c>
      <c r="O32" s="28">
        <f t="shared" si="1"/>
        <v>2</v>
      </c>
      <c r="P32" s="1"/>
      <c r="Q32" s="1"/>
      <c r="R32" s="2"/>
      <c r="S32" s="2"/>
    </row>
    <row r="33" spans="1:19" s="4" customFormat="1" ht="8.25" customHeight="1">
      <c r="A33" s="48" t="s">
        <v>40</v>
      </c>
      <c r="B33" s="28">
        <v>0</v>
      </c>
      <c r="C33" s="28">
        <v>0</v>
      </c>
      <c r="D33" s="28"/>
      <c r="E33" s="28">
        <v>0</v>
      </c>
      <c r="F33" s="28">
        <v>0</v>
      </c>
      <c r="G33" s="28"/>
      <c r="H33" s="28">
        <v>0</v>
      </c>
      <c r="I33" s="28">
        <v>0</v>
      </c>
      <c r="J33" s="28"/>
      <c r="K33" s="28">
        <v>5</v>
      </c>
      <c r="L33" s="28">
        <v>18</v>
      </c>
      <c r="M33" s="28"/>
      <c r="N33" s="28">
        <f t="shared" si="1"/>
        <v>5</v>
      </c>
      <c r="O33" s="28">
        <f t="shared" si="1"/>
        <v>18</v>
      </c>
      <c r="P33" s="1"/>
      <c r="Q33" s="1"/>
      <c r="R33" s="2"/>
      <c r="S33" s="2"/>
    </row>
    <row r="34" spans="1:19" s="4" customFormat="1" ht="8.25" customHeight="1">
      <c r="A34" s="45" t="s">
        <v>3</v>
      </c>
      <c r="B34" s="27">
        <v>0</v>
      </c>
      <c r="C34" s="27">
        <v>0</v>
      </c>
      <c r="D34" s="27"/>
      <c r="E34" s="27">
        <v>2</v>
      </c>
      <c r="F34" s="27">
        <v>15</v>
      </c>
      <c r="G34" s="27"/>
      <c r="H34" s="27">
        <v>0</v>
      </c>
      <c r="I34" s="27">
        <v>0</v>
      </c>
      <c r="J34" s="27"/>
      <c r="K34" s="27">
        <v>1</v>
      </c>
      <c r="L34" s="27">
        <v>1</v>
      </c>
      <c r="M34" s="27"/>
      <c r="N34" s="27">
        <f t="shared" si="1"/>
        <v>3</v>
      </c>
      <c r="O34" s="27">
        <f t="shared" si="1"/>
        <v>16</v>
      </c>
      <c r="P34" s="1"/>
      <c r="Q34" s="1"/>
      <c r="R34" s="2"/>
      <c r="S34" s="2"/>
    </row>
    <row r="35" spans="1:30" ht="8.25" customHeight="1">
      <c r="A35" s="47" t="s">
        <v>4</v>
      </c>
      <c r="B35" s="31">
        <f aca="true" t="shared" si="4" ref="B35:M35">SUM(B25:B34)</f>
        <v>0</v>
      </c>
      <c r="C35" s="31">
        <f t="shared" si="4"/>
        <v>0</v>
      </c>
      <c r="D35" s="27">
        <f t="shared" si="4"/>
        <v>0</v>
      </c>
      <c r="E35" s="31">
        <f t="shared" si="4"/>
        <v>46</v>
      </c>
      <c r="F35" s="31">
        <f t="shared" si="4"/>
        <v>746</v>
      </c>
      <c r="G35" s="27">
        <f t="shared" si="4"/>
        <v>0</v>
      </c>
      <c r="H35" s="31">
        <f t="shared" si="4"/>
        <v>1</v>
      </c>
      <c r="I35" s="31">
        <f t="shared" si="4"/>
        <v>4</v>
      </c>
      <c r="J35" s="27">
        <f t="shared" si="4"/>
        <v>0</v>
      </c>
      <c r="K35" s="31">
        <f t="shared" si="4"/>
        <v>140</v>
      </c>
      <c r="L35" s="31">
        <f t="shared" si="4"/>
        <v>169</v>
      </c>
      <c r="M35" s="27">
        <f t="shared" si="4"/>
        <v>0</v>
      </c>
      <c r="N35" s="31">
        <f t="shared" si="1"/>
        <v>187</v>
      </c>
      <c r="O35" s="31">
        <f t="shared" si="1"/>
        <v>919</v>
      </c>
      <c r="P35" s="1"/>
      <c r="Q35" s="1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8.25" customHeight="1">
      <c r="A36" s="47"/>
      <c r="B36" s="31"/>
      <c r="C36" s="31"/>
      <c r="D36" s="27"/>
      <c r="E36" s="31"/>
      <c r="F36" s="31"/>
      <c r="G36" s="27"/>
      <c r="H36" s="31"/>
      <c r="I36" s="31"/>
      <c r="J36" s="27"/>
      <c r="K36" s="31"/>
      <c r="L36" s="31"/>
      <c r="M36" s="27"/>
      <c r="N36" s="31"/>
      <c r="O36" s="31"/>
      <c r="P36" s="1"/>
      <c r="Q36" s="1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s="3" customFormat="1" ht="8.25" customHeight="1">
      <c r="A37" s="47" t="s">
        <v>45</v>
      </c>
      <c r="B37" s="31">
        <v>0</v>
      </c>
      <c r="C37" s="31">
        <v>0</v>
      </c>
      <c r="D37" s="27"/>
      <c r="E37" s="31">
        <v>0</v>
      </c>
      <c r="F37" s="31">
        <v>0</v>
      </c>
      <c r="G37" s="27">
        <v>0</v>
      </c>
      <c r="H37" s="31">
        <v>0</v>
      </c>
      <c r="I37" s="31">
        <v>0</v>
      </c>
      <c r="J37" s="27">
        <v>0</v>
      </c>
      <c r="K37" s="31">
        <v>0</v>
      </c>
      <c r="L37" s="31">
        <v>0</v>
      </c>
      <c r="M37" s="27">
        <v>0</v>
      </c>
      <c r="N37" s="31">
        <f t="shared" si="1"/>
        <v>0</v>
      </c>
      <c r="O37" s="31">
        <f t="shared" si="1"/>
        <v>0</v>
      </c>
      <c r="P37" s="1"/>
      <c r="Q37" s="1"/>
      <c r="R37" s="2"/>
      <c r="S37" s="2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s="3" customFormat="1" ht="8.25" customHeight="1">
      <c r="A38" s="47"/>
      <c r="B38" s="31"/>
      <c r="C38" s="31"/>
      <c r="D38" s="27"/>
      <c r="E38" s="31"/>
      <c r="F38" s="31"/>
      <c r="G38" s="27"/>
      <c r="H38" s="31"/>
      <c r="I38" s="31"/>
      <c r="J38" s="27"/>
      <c r="K38" s="31"/>
      <c r="L38" s="31"/>
      <c r="M38" s="27"/>
      <c r="N38" s="31"/>
      <c r="O38" s="31"/>
      <c r="P38" s="1"/>
      <c r="Q38" s="1"/>
      <c r="R38" s="2"/>
      <c r="S38" s="2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s="3" customFormat="1" ht="8.25" customHeight="1">
      <c r="A39" s="47" t="s">
        <v>50</v>
      </c>
      <c r="B39" s="31">
        <f aca="true" t="shared" si="5" ref="B39:M39">SUM(B35+B37+B22)</f>
        <v>0</v>
      </c>
      <c r="C39" s="31">
        <f t="shared" si="5"/>
        <v>0</v>
      </c>
      <c r="D39" s="27">
        <f t="shared" si="5"/>
        <v>0</v>
      </c>
      <c r="E39" s="31">
        <f t="shared" si="5"/>
        <v>47</v>
      </c>
      <c r="F39" s="31">
        <f t="shared" si="5"/>
        <v>749</v>
      </c>
      <c r="G39" s="27">
        <f t="shared" si="5"/>
        <v>0</v>
      </c>
      <c r="H39" s="31">
        <f t="shared" si="5"/>
        <v>1</v>
      </c>
      <c r="I39" s="31">
        <f t="shared" si="5"/>
        <v>4</v>
      </c>
      <c r="J39" s="27">
        <f t="shared" si="5"/>
        <v>0</v>
      </c>
      <c r="K39" s="31">
        <f t="shared" si="5"/>
        <v>155</v>
      </c>
      <c r="L39" s="31">
        <f t="shared" si="5"/>
        <v>317</v>
      </c>
      <c r="M39" s="27">
        <f t="shared" si="5"/>
        <v>0</v>
      </c>
      <c r="N39" s="31">
        <f t="shared" si="1"/>
        <v>203</v>
      </c>
      <c r="O39" s="31">
        <f t="shared" si="1"/>
        <v>1070</v>
      </c>
      <c r="P39" s="1"/>
      <c r="Q39" s="1"/>
      <c r="R39" s="2"/>
      <c r="S39" s="2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s="3" customFormat="1" ht="8.25" customHeight="1">
      <c r="A40" s="47"/>
      <c r="B40" s="31"/>
      <c r="C40" s="31"/>
      <c r="D40" s="27"/>
      <c r="E40" s="31"/>
      <c r="F40" s="31"/>
      <c r="G40" s="27"/>
      <c r="H40" s="31"/>
      <c r="I40" s="31"/>
      <c r="J40" s="27"/>
      <c r="K40" s="31"/>
      <c r="L40" s="31"/>
      <c r="M40" s="27"/>
      <c r="N40" s="31"/>
      <c r="O40" s="31"/>
      <c r="P40" s="1"/>
      <c r="Q40" s="1"/>
      <c r="R40" s="2"/>
      <c r="S40" s="2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s="3" customFormat="1" ht="8.25" customHeight="1">
      <c r="A41" s="47" t="s">
        <v>51</v>
      </c>
      <c r="B41" s="31">
        <v>39</v>
      </c>
      <c r="C41" s="31">
        <v>51</v>
      </c>
      <c r="D41" s="31"/>
      <c r="E41" s="31">
        <v>115</v>
      </c>
      <c r="F41" s="31">
        <v>414</v>
      </c>
      <c r="G41" s="31"/>
      <c r="H41" s="31">
        <v>0</v>
      </c>
      <c r="I41" s="31">
        <v>0</v>
      </c>
      <c r="J41" s="31"/>
      <c r="K41" s="31">
        <v>2557</v>
      </c>
      <c r="L41" s="31">
        <v>2654</v>
      </c>
      <c r="M41" s="31"/>
      <c r="N41" s="31">
        <f t="shared" si="1"/>
        <v>2711</v>
      </c>
      <c r="O41" s="31">
        <f t="shared" si="1"/>
        <v>3119</v>
      </c>
      <c r="P41" s="1"/>
      <c r="Q41" s="1"/>
      <c r="R41" s="2"/>
      <c r="S41" s="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</row>
    <row r="42" spans="1:30" s="3" customFormat="1" ht="8.25" customHeight="1">
      <c r="A42" s="47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1"/>
      <c r="Q42" s="1"/>
      <c r="R42" s="2"/>
      <c r="S42" s="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</row>
    <row r="43" spans="1:30" s="3" customFormat="1" ht="8.25" customHeight="1">
      <c r="A43" s="47" t="s">
        <v>49</v>
      </c>
      <c r="B43" s="31">
        <v>0</v>
      </c>
      <c r="C43" s="31">
        <v>0</v>
      </c>
      <c r="D43" s="31"/>
      <c r="E43" s="31">
        <v>11</v>
      </c>
      <c r="F43" s="31">
        <v>61</v>
      </c>
      <c r="G43" s="31"/>
      <c r="H43" s="31">
        <v>0</v>
      </c>
      <c r="I43" s="31">
        <v>0</v>
      </c>
      <c r="J43" s="31"/>
      <c r="K43" s="31">
        <v>220</v>
      </c>
      <c r="L43" s="31">
        <v>93</v>
      </c>
      <c r="M43" s="31"/>
      <c r="N43" s="31">
        <f t="shared" si="1"/>
        <v>231</v>
      </c>
      <c r="O43" s="31">
        <f t="shared" si="1"/>
        <v>154</v>
      </c>
      <c r="P43" s="1"/>
      <c r="Q43" s="1"/>
      <c r="R43" s="2"/>
      <c r="S43" s="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</row>
    <row r="44" spans="1:30" s="3" customFormat="1" ht="8.25" customHeight="1">
      <c r="A44" s="48" t="s">
        <v>48</v>
      </c>
      <c r="B44" s="28">
        <v>0</v>
      </c>
      <c r="C44" s="28">
        <v>0</v>
      </c>
      <c r="D44" s="28"/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f t="shared" si="1"/>
        <v>0</v>
      </c>
      <c r="O44" s="28">
        <f t="shared" si="1"/>
        <v>0</v>
      </c>
      <c r="P44" s="1"/>
      <c r="Q44" s="1"/>
      <c r="R44" s="2"/>
      <c r="S44" s="2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s="3" customFormat="1" ht="8.25" customHeight="1">
      <c r="A45" s="4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1"/>
      <c r="Q45" s="1"/>
      <c r="R45" s="2"/>
      <c r="S45" s="2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s="3" customFormat="1" ht="8.25" customHeight="1">
      <c r="A46" s="4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1"/>
      <c r="Q46" s="1"/>
      <c r="R46" s="2"/>
      <c r="S46" s="2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s="3" customFormat="1" ht="8.25" customHeight="1">
      <c r="A47" s="49" t="s">
        <v>52</v>
      </c>
      <c r="B47" s="31">
        <f aca="true" t="shared" si="6" ref="B47:M47">SUM(B39:B43)</f>
        <v>39</v>
      </c>
      <c r="C47" s="31">
        <f t="shared" si="6"/>
        <v>51</v>
      </c>
      <c r="D47" s="27">
        <f t="shared" si="6"/>
        <v>0</v>
      </c>
      <c r="E47" s="31">
        <f t="shared" si="6"/>
        <v>173</v>
      </c>
      <c r="F47" s="31">
        <f t="shared" si="6"/>
        <v>1224</v>
      </c>
      <c r="G47" s="27">
        <f t="shared" si="6"/>
        <v>0</v>
      </c>
      <c r="H47" s="31">
        <f t="shared" si="6"/>
        <v>1</v>
      </c>
      <c r="I47" s="31">
        <f t="shared" si="6"/>
        <v>4</v>
      </c>
      <c r="J47" s="27">
        <f t="shared" si="6"/>
        <v>0</v>
      </c>
      <c r="K47" s="31">
        <f t="shared" si="6"/>
        <v>2932</v>
      </c>
      <c r="L47" s="31">
        <f t="shared" si="6"/>
        <v>3064</v>
      </c>
      <c r="M47" s="27">
        <f t="shared" si="6"/>
        <v>0</v>
      </c>
      <c r="N47" s="31">
        <f t="shared" si="1"/>
        <v>3145</v>
      </c>
      <c r="O47" s="31">
        <f t="shared" si="1"/>
        <v>4343</v>
      </c>
      <c r="P47" s="1"/>
      <c r="Q47" s="1"/>
      <c r="R47" s="2"/>
      <c r="S47" s="2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ht="8.25" customHeight="1">
      <c r="A48" s="51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1"/>
      <c r="Q48" s="1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ht="8.25" customHeight="1">
      <c r="A49" s="47"/>
      <c r="B49" s="31"/>
      <c r="C49" s="31"/>
      <c r="D49" s="31"/>
      <c r="E49" s="31"/>
      <c r="F49" s="31"/>
      <c r="G49" s="33"/>
      <c r="H49" s="31"/>
      <c r="I49" s="31"/>
      <c r="J49" s="33"/>
      <c r="K49" s="33"/>
      <c r="L49" s="33"/>
      <c r="M49" s="33"/>
      <c r="N49" s="31"/>
      <c r="O49" s="31"/>
      <c r="P49" s="1"/>
      <c r="Q49" s="1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ht="8.25" customHeight="1">
      <c r="A50" s="47"/>
      <c r="B50" s="31"/>
      <c r="C50" s="31"/>
      <c r="D50" s="31"/>
      <c r="E50" s="31"/>
      <c r="F50" s="31"/>
      <c r="G50" s="33"/>
      <c r="H50" s="31"/>
      <c r="I50" s="31"/>
      <c r="J50" s="33"/>
      <c r="K50" s="33"/>
      <c r="L50" s="33"/>
      <c r="M50" s="33"/>
      <c r="N50" s="31"/>
      <c r="O50" s="31"/>
      <c r="P50" s="1"/>
      <c r="Q50" s="1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19" s="4" customFormat="1" ht="8.25" customHeight="1">
      <c r="A51" s="48"/>
      <c r="B51" s="28"/>
      <c r="C51" s="28"/>
      <c r="D51" s="28"/>
      <c r="E51" s="28"/>
      <c r="F51" s="28"/>
      <c r="G51" s="29"/>
      <c r="H51" s="28"/>
      <c r="I51" s="28"/>
      <c r="J51" s="29"/>
      <c r="K51" s="29"/>
      <c r="L51" s="29"/>
      <c r="M51" s="29"/>
      <c r="N51" s="28"/>
      <c r="O51" s="28"/>
      <c r="P51" s="1"/>
      <c r="Q51" s="1"/>
      <c r="R51" s="2"/>
      <c r="S51" s="2"/>
    </row>
    <row r="52" spans="1:19" s="4" customFormat="1" ht="8.25" customHeight="1">
      <c r="A52" s="48"/>
      <c r="B52" s="28"/>
      <c r="C52" s="28"/>
      <c r="D52" s="28"/>
      <c r="E52" s="28"/>
      <c r="F52" s="28"/>
      <c r="G52" s="29"/>
      <c r="H52" s="28"/>
      <c r="I52" s="28"/>
      <c r="J52" s="29"/>
      <c r="K52" s="29"/>
      <c r="L52" s="29"/>
      <c r="M52" s="29"/>
      <c r="N52" s="28"/>
      <c r="O52" s="28"/>
      <c r="P52" s="1"/>
      <c r="Q52" s="1"/>
      <c r="R52" s="2"/>
      <c r="S52" s="2"/>
    </row>
    <row r="53" spans="1:19" s="4" customFormat="1" ht="8.25" customHeight="1">
      <c r="A53" s="48"/>
      <c r="B53" s="28"/>
      <c r="C53" s="28"/>
      <c r="D53" s="28"/>
      <c r="E53" s="28"/>
      <c r="F53" s="28"/>
      <c r="G53" s="29"/>
      <c r="H53" s="28"/>
      <c r="I53" s="28"/>
      <c r="J53" s="29"/>
      <c r="K53" s="29"/>
      <c r="L53" s="29"/>
      <c r="M53" s="29"/>
      <c r="N53" s="28"/>
      <c r="O53" s="28"/>
      <c r="P53" s="1"/>
      <c r="Q53" s="1"/>
      <c r="R53" s="2"/>
      <c r="S53" s="2"/>
    </row>
  </sheetData>
  <mergeCells count="16">
    <mergeCell ref="L7:L8"/>
    <mergeCell ref="N7:N8"/>
    <mergeCell ref="O7:O8"/>
    <mergeCell ref="H7:H8"/>
    <mergeCell ref="K7:K8"/>
    <mergeCell ref="I7:I8"/>
    <mergeCell ref="F7:F8"/>
    <mergeCell ref="A10:O10"/>
    <mergeCell ref="N5:O6"/>
    <mergeCell ref="B6:C6"/>
    <mergeCell ref="H6:I6"/>
    <mergeCell ref="A5:A8"/>
    <mergeCell ref="B5:L5"/>
    <mergeCell ref="B7:B8"/>
    <mergeCell ref="C7:C8"/>
    <mergeCell ref="E7:E8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&amp;C249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8">
      <selection activeCell="A51" sqref="A51"/>
    </sheetView>
  </sheetViews>
  <sheetFormatPr defaultColWidth="9.140625" defaultRowHeight="12.75"/>
  <cols>
    <col min="1" max="1" width="14.57421875" style="2" customWidth="1"/>
    <col min="2" max="2" width="5.57421875" style="2" customWidth="1"/>
    <col min="3" max="3" width="6.421875" style="2" customWidth="1"/>
    <col min="4" max="4" width="0.2890625" style="2" customWidth="1"/>
    <col min="5" max="5" width="5.7109375" style="2" customWidth="1"/>
    <col min="6" max="6" width="6.421875" style="2" customWidth="1"/>
    <col min="7" max="7" width="0.2890625" style="2" customWidth="1"/>
    <col min="8" max="8" width="5.8515625" style="2" customWidth="1"/>
    <col min="9" max="9" width="6.421875" style="2" customWidth="1"/>
    <col min="10" max="10" width="0.2890625" style="2" customWidth="1"/>
    <col min="11" max="11" width="5.8515625" style="2" customWidth="1"/>
    <col min="12" max="12" width="6.421875" style="2" customWidth="1"/>
    <col min="13" max="13" width="0.42578125" style="2" customWidth="1"/>
    <col min="14" max="14" width="6.28125" style="2" customWidth="1"/>
    <col min="15" max="15" width="6.8515625" style="2" customWidth="1"/>
    <col min="16" max="16" width="6.00390625" style="2" customWidth="1"/>
    <col min="17" max="17" width="5.8515625" style="2" customWidth="1"/>
    <col min="18" max="18" width="4.421875" style="2" customWidth="1"/>
    <col min="19" max="19" width="4.8515625" style="2" customWidth="1"/>
    <col min="20" max="20" width="10.00390625" style="2" customWidth="1"/>
    <col min="21" max="22" width="9.140625" style="2" customWidth="1"/>
    <col min="23" max="23" width="1.28515625" style="2" customWidth="1"/>
    <col min="24" max="25" width="9.140625" style="2" customWidth="1"/>
    <col min="26" max="26" width="1.421875" style="2" customWidth="1"/>
    <col min="27" max="28" width="9.140625" style="2" customWidth="1"/>
    <col min="29" max="29" width="1.28515625" style="2" customWidth="1"/>
    <col min="30" max="31" width="9.140625" style="2" customWidth="1"/>
    <col min="32" max="32" width="1.7109375" style="2" customWidth="1"/>
    <col min="33" max="34" width="9.140625" style="2" customWidth="1"/>
    <col min="35" max="35" width="1.57421875" style="2" customWidth="1"/>
    <col min="36" max="37" width="9.140625" style="2" customWidth="1"/>
    <col min="38" max="38" width="1.57421875" style="2" customWidth="1"/>
    <col min="39" max="39" width="9.140625" style="2" customWidth="1"/>
    <col min="40" max="40" width="9.421875" style="2" customWidth="1"/>
    <col min="41" max="41" width="1.421875" style="2" customWidth="1"/>
    <col min="42" max="43" width="9.140625" style="2" customWidth="1"/>
    <col min="44" max="44" width="1.8515625" style="2" customWidth="1"/>
    <col min="45" max="46" width="9.140625" style="2" customWidth="1"/>
    <col min="47" max="47" width="1.28515625" style="2" customWidth="1"/>
    <col min="48" max="16384" width="9.140625" style="2" customWidth="1"/>
  </cols>
  <sheetData>
    <row r="2" spans="1:15" s="8" customFormat="1" ht="12">
      <c r="A2" s="36" t="s">
        <v>62</v>
      </c>
      <c r="B2" s="39"/>
      <c r="C2" s="39"/>
      <c r="D2" s="40"/>
      <c r="E2" s="39"/>
      <c r="F2" s="39"/>
      <c r="G2" s="40"/>
      <c r="H2" s="39"/>
      <c r="I2" s="39"/>
      <c r="J2" s="40"/>
      <c r="K2" s="39"/>
      <c r="L2" s="39"/>
      <c r="M2" s="40"/>
      <c r="N2" s="39"/>
      <c r="O2" s="41"/>
    </row>
    <row r="3" spans="1:15" s="8" customFormat="1" ht="12">
      <c r="A3" s="42" t="s">
        <v>63</v>
      </c>
      <c r="B3" s="39"/>
      <c r="C3" s="39"/>
      <c r="D3" s="40"/>
      <c r="E3" s="39"/>
      <c r="F3" s="39"/>
      <c r="G3" s="40"/>
      <c r="H3" s="39"/>
      <c r="I3" s="39"/>
      <c r="J3" s="40"/>
      <c r="K3" s="39"/>
      <c r="L3" s="39"/>
      <c r="M3" s="40"/>
      <c r="N3" s="43"/>
      <c r="O3" s="43"/>
    </row>
    <row r="4" spans="1:15" ht="9" customHeight="1">
      <c r="A4" s="9"/>
      <c r="B4" s="10"/>
      <c r="C4" s="10"/>
      <c r="D4" s="10"/>
      <c r="E4" s="10"/>
      <c r="F4" s="11"/>
      <c r="G4" s="11"/>
      <c r="H4" s="11"/>
      <c r="I4" s="10"/>
      <c r="J4" s="10"/>
      <c r="K4" s="10"/>
      <c r="L4" s="10"/>
      <c r="M4" s="10"/>
      <c r="N4" s="10"/>
      <c r="O4" s="10"/>
    </row>
    <row r="5" spans="1:20" ht="18" customHeight="1">
      <c r="A5" s="61" t="s">
        <v>1</v>
      </c>
      <c r="B5" s="60" t="s">
        <v>60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12"/>
      <c r="N5" s="58" t="s">
        <v>61</v>
      </c>
      <c r="O5" s="58"/>
      <c r="T5" s="5"/>
    </row>
    <row r="6" spans="1:15" ht="15.75" customHeight="1">
      <c r="A6" s="62"/>
      <c r="B6" s="60" t="s">
        <v>21</v>
      </c>
      <c r="C6" s="60"/>
      <c r="D6" s="13"/>
      <c r="E6" s="14" t="s">
        <v>22</v>
      </c>
      <c r="F6" s="15"/>
      <c r="G6" s="16"/>
      <c r="H6" s="60" t="s">
        <v>23</v>
      </c>
      <c r="I6" s="60"/>
      <c r="J6" s="13"/>
      <c r="K6" s="14" t="s">
        <v>24</v>
      </c>
      <c r="L6" s="15"/>
      <c r="M6" s="17"/>
      <c r="N6" s="59"/>
      <c r="O6" s="59"/>
    </row>
    <row r="7" spans="1:15" ht="11.25" customHeight="1">
      <c r="A7" s="62"/>
      <c r="B7" s="55" t="s">
        <v>64</v>
      </c>
      <c r="C7" s="55" t="s">
        <v>25</v>
      </c>
      <c r="D7" s="18"/>
      <c r="E7" s="55" t="s">
        <v>64</v>
      </c>
      <c r="F7" s="55" t="s">
        <v>25</v>
      </c>
      <c r="G7" s="19"/>
      <c r="H7" s="55" t="s">
        <v>64</v>
      </c>
      <c r="I7" s="55" t="s">
        <v>25</v>
      </c>
      <c r="J7" s="19"/>
      <c r="K7" s="55" t="s">
        <v>64</v>
      </c>
      <c r="L7" s="55" t="s">
        <v>25</v>
      </c>
      <c r="M7" s="19"/>
      <c r="N7" s="55" t="s">
        <v>64</v>
      </c>
      <c r="O7" s="55" t="s">
        <v>25</v>
      </c>
    </row>
    <row r="8" spans="1:15" ht="14.25" customHeight="1">
      <c r="A8" s="63"/>
      <c r="B8" s="56"/>
      <c r="C8" s="56" t="s">
        <v>25</v>
      </c>
      <c r="D8" s="23"/>
      <c r="E8" s="56"/>
      <c r="F8" s="56" t="s">
        <v>25</v>
      </c>
      <c r="G8" s="23"/>
      <c r="H8" s="56"/>
      <c r="I8" s="56" t="s">
        <v>25</v>
      </c>
      <c r="J8" s="23"/>
      <c r="K8" s="56"/>
      <c r="L8" s="56" t="s">
        <v>25</v>
      </c>
      <c r="M8" s="23"/>
      <c r="N8" s="56"/>
      <c r="O8" s="56" t="s">
        <v>25</v>
      </c>
    </row>
    <row r="9" spans="1:15" ht="9" customHeight="1">
      <c r="A9" s="20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ht="12" customHeight="1">
      <c r="A10" s="57" t="s">
        <v>16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1:15" ht="9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30" ht="8.25" customHeight="1">
      <c r="A12" s="45" t="s">
        <v>41</v>
      </c>
      <c r="B12" s="30">
        <f aca="true" t="shared" si="0" ref="B12:M12">SUM(B13:B20)</f>
        <v>0</v>
      </c>
      <c r="C12" s="30">
        <f t="shared" si="0"/>
        <v>0</v>
      </c>
      <c r="D12" s="30">
        <f t="shared" si="0"/>
        <v>0</v>
      </c>
      <c r="E12" s="30">
        <f t="shared" si="0"/>
        <v>0</v>
      </c>
      <c r="F12" s="30">
        <f t="shared" si="0"/>
        <v>0</v>
      </c>
      <c r="G12" s="30">
        <f t="shared" si="0"/>
        <v>0</v>
      </c>
      <c r="H12" s="30">
        <f t="shared" si="0"/>
        <v>0</v>
      </c>
      <c r="I12" s="30">
        <f t="shared" si="0"/>
        <v>0</v>
      </c>
      <c r="J12" s="30">
        <f t="shared" si="0"/>
        <v>0</v>
      </c>
      <c r="K12" s="30">
        <f t="shared" si="0"/>
        <v>15</v>
      </c>
      <c r="L12" s="30">
        <f t="shared" si="0"/>
        <v>111</v>
      </c>
      <c r="M12" s="30">
        <f t="shared" si="0"/>
        <v>0</v>
      </c>
      <c r="N12" s="27">
        <f aca="true" t="shared" si="1" ref="N12:O47">SUM(B12+E12+H12+K12)</f>
        <v>15</v>
      </c>
      <c r="O12" s="27">
        <f t="shared" si="1"/>
        <v>111</v>
      </c>
      <c r="P12" s="1"/>
      <c r="Q12" s="1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19" s="4" customFormat="1" ht="8.25" customHeight="1">
      <c r="A13" s="46" t="s">
        <v>27</v>
      </c>
      <c r="B13" s="29">
        <v>0</v>
      </c>
      <c r="C13" s="29">
        <v>0</v>
      </c>
      <c r="D13" s="29"/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8">
        <f t="shared" si="1"/>
        <v>0</v>
      </c>
      <c r="O13" s="28">
        <f t="shared" si="1"/>
        <v>0</v>
      </c>
      <c r="P13" s="1"/>
      <c r="Q13" s="1"/>
      <c r="R13" s="2"/>
      <c r="S13" s="2"/>
    </row>
    <row r="14" spans="1:19" s="4" customFormat="1" ht="8.25" customHeight="1">
      <c r="A14" s="46" t="s">
        <v>53</v>
      </c>
      <c r="B14" s="29">
        <v>0</v>
      </c>
      <c r="C14" s="29">
        <v>0</v>
      </c>
      <c r="D14" s="29"/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8">
        <f t="shared" si="1"/>
        <v>0</v>
      </c>
      <c r="O14" s="28">
        <f t="shared" si="1"/>
        <v>0</v>
      </c>
      <c r="P14" s="1"/>
      <c r="Q14" s="1"/>
      <c r="R14" s="2"/>
      <c r="S14" s="2"/>
    </row>
    <row r="15" spans="1:19" s="4" customFormat="1" ht="8.25" customHeight="1">
      <c r="A15" s="46" t="s">
        <v>54</v>
      </c>
      <c r="B15" s="29">
        <v>0</v>
      </c>
      <c r="C15" s="29">
        <v>0</v>
      </c>
      <c r="D15" s="29"/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8">
        <f t="shared" si="1"/>
        <v>0</v>
      </c>
      <c r="O15" s="28">
        <f t="shared" si="1"/>
        <v>0</v>
      </c>
      <c r="P15" s="1"/>
      <c r="Q15" s="1"/>
      <c r="R15" s="2"/>
      <c r="S15" s="2"/>
    </row>
    <row r="16" spans="1:19" s="4" customFormat="1" ht="8.25" customHeight="1">
      <c r="A16" s="46" t="s">
        <v>28</v>
      </c>
      <c r="B16" s="29">
        <v>0</v>
      </c>
      <c r="C16" s="29">
        <v>0</v>
      </c>
      <c r="D16" s="29"/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8">
        <f t="shared" si="1"/>
        <v>0</v>
      </c>
      <c r="O16" s="28">
        <f t="shared" si="1"/>
        <v>0</v>
      </c>
      <c r="P16" s="1"/>
      <c r="Q16" s="21"/>
      <c r="R16" s="2"/>
      <c r="S16" s="2"/>
    </row>
    <row r="17" spans="1:18" s="4" customFormat="1" ht="8.25" customHeight="1">
      <c r="A17" s="46" t="s">
        <v>29</v>
      </c>
      <c r="B17" s="29">
        <v>0</v>
      </c>
      <c r="C17" s="29">
        <v>0</v>
      </c>
      <c r="D17" s="29"/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8">
        <f t="shared" si="1"/>
        <v>0</v>
      </c>
      <c r="O17" s="28">
        <f t="shared" si="1"/>
        <v>0</v>
      </c>
      <c r="P17" s="1"/>
      <c r="Q17" s="1"/>
      <c r="R17" s="2"/>
    </row>
    <row r="18" spans="1:19" s="4" customFormat="1" ht="8.25" customHeight="1">
      <c r="A18" s="46" t="s">
        <v>30</v>
      </c>
      <c r="B18" s="29">
        <v>0</v>
      </c>
      <c r="C18" s="29">
        <v>0</v>
      </c>
      <c r="D18" s="29"/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5</v>
      </c>
      <c r="L18" s="29">
        <v>45</v>
      </c>
      <c r="M18" s="29">
        <v>0</v>
      </c>
      <c r="N18" s="28">
        <f t="shared" si="1"/>
        <v>5</v>
      </c>
      <c r="O18" s="28">
        <f t="shared" si="1"/>
        <v>45</v>
      </c>
      <c r="P18" s="1"/>
      <c r="Q18" s="1"/>
      <c r="R18" s="2"/>
      <c r="S18" s="2"/>
    </row>
    <row r="19" spans="1:19" s="4" customFormat="1" ht="8.25" customHeight="1">
      <c r="A19" s="46" t="s">
        <v>31</v>
      </c>
      <c r="B19" s="29">
        <v>0</v>
      </c>
      <c r="C19" s="29">
        <v>0</v>
      </c>
      <c r="D19" s="28"/>
      <c r="E19" s="29">
        <v>0</v>
      </c>
      <c r="F19" s="29">
        <v>0</v>
      </c>
      <c r="G19" s="28"/>
      <c r="H19" s="29">
        <v>0</v>
      </c>
      <c r="I19" s="29">
        <v>0</v>
      </c>
      <c r="J19" s="28"/>
      <c r="K19" s="29">
        <v>10</v>
      </c>
      <c r="L19" s="29">
        <v>66</v>
      </c>
      <c r="M19" s="28"/>
      <c r="N19" s="28">
        <f t="shared" si="1"/>
        <v>10</v>
      </c>
      <c r="O19" s="28">
        <f t="shared" si="1"/>
        <v>66</v>
      </c>
      <c r="P19" s="1"/>
      <c r="Q19" s="1"/>
      <c r="R19" s="2"/>
      <c r="S19" s="2"/>
    </row>
    <row r="20" spans="1:19" s="4" customFormat="1" ht="8.25" customHeight="1">
      <c r="A20" s="46" t="s">
        <v>42</v>
      </c>
      <c r="B20" s="29">
        <v>0</v>
      </c>
      <c r="C20" s="29">
        <v>0</v>
      </c>
      <c r="D20" s="28"/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8"/>
      <c r="K20" s="29">
        <v>0</v>
      </c>
      <c r="L20" s="29">
        <v>0</v>
      </c>
      <c r="M20" s="29">
        <v>0</v>
      </c>
      <c r="N20" s="28">
        <f t="shared" si="1"/>
        <v>0</v>
      </c>
      <c r="O20" s="28">
        <f t="shared" si="1"/>
        <v>0</v>
      </c>
      <c r="P20" s="1"/>
      <c r="Q20" s="1"/>
      <c r="R20" s="2"/>
      <c r="S20" s="2"/>
    </row>
    <row r="21" spans="1:30" ht="8.25" customHeight="1">
      <c r="A21" s="45" t="s">
        <v>43</v>
      </c>
      <c r="B21" s="30">
        <v>2</v>
      </c>
      <c r="C21" s="30">
        <v>6</v>
      </c>
      <c r="D21" s="27"/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27"/>
      <c r="K21" s="30">
        <v>0</v>
      </c>
      <c r="L21" s="30">
        <v>0</v>
      </c>
      <c r="M21" s="27"/>
      <c r="N21" s="27">
        <f t="shared" si="1"/>
        <v>2</v>
      </c>
      <c r="O21" s="27">
        <f t="shared" si="1"/>
        <v>6</v>
      </c>
      <c r="P21" s="1"/>
      <c r="Q21" s="1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s="3" customFormat="1" ht="8.25" customHeight="1">
      <c r="A22" s="47" t="s">
        <v>44</v>
      </c>
      <c r="B22" s="31">
        <f aca="true" t="shared" si="2" ref="B22:M22">SUM(B13:B21)</f>
        <v>2</v>
      </c>
      <c r="C22" s="31">
        <f t="shared" si="2"/>
        <v>6</v>
      </c>
      <c r="D22" s="27">
        <f t="shared" si="2"/>
        <v>0</v>
      </c>
      <c r="E22" s="31">
        <f t="shared" si="2"/>
        <v>0</v>
      </c>
      <c r="F22" s="31">
        <f t="shared" si="2"/>
        <v>0</v>
      </c>
      <c r="G22" s="27">
        <f t="shared" si="2"/>
        <v>0</v>
      </c>
      <c r="H22" s="31">
        <f t="shared" si="2"/>
        <v>0</v>
      </c>
      <c r="I22" s="31">
        <f t="shared" si="2"/>
        <v>0</v>
      </c>
      <c r="J22" s="27">
        <f t="shared" si="2"/>
        <v>0</v>
      </c>
      <c r="K22" s="31">
        <f t="shared" si="2"/>
        <v>15</v>
      </c>
      <c r="L22" s="31">
        <f t="shared" si="2"/>
        <v>111</v>
      </c>
      <c r="M22" s="27">
        <f t="shared" si="2"/>
        <v>0</v>
      </c>
      <c r="N22" s="31">
        <f t="shared" si="1"/>
        <v>17</v>
      </c>
      <c r="O22" s="31">
        <f t="shared" si="1"/>
        <v>117</v>
      </c>
      <c r="P22" s="1"/>
      <c r="Q22" s="1"/>
      <c r="R22" s="2"/>
      <c r="S22" s="2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s="3" customFormat="1" ht="8.25" customHeight="1">
      <c r="A23" s="47"/>
      <c r="B23" s="31"/>
      <c r="C23" s="31"/>
      <c r="D23" s="27"/>
      <c r="E23" s="31"/>
      <c r="F23" s="31"/>
      <c r="G23" s="27"/>
      <c r="H23" s="31"/>
      <c r="I23" s="31"/>
      <c r="J23" s="27"/>
      <c r="K23" s="31"/>
      <c r="L23" s="31"/>
      <c r="M23" s="27"/>
      <c r="N23" s="31"/>
      <c r="O23" s="31"/>
      <c r="P23" s="1"/>
      <c r="Q23" s="1"/>
      <c r="R23" s="2"/>
      <c r="S23" s="2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s="3" customFormat="1" ht="8.25" customHeight="1">
      <c r="A24" s="45" t="s">
        <v>2</v>
      </c>
      <c r="B24" s="30">
        <f aca="true" t="shared" si="3" ref="B24:L24">SUM(B25:B33)</f>
        <v>0</v>
      </c>
      <c r="C24" s="30">
        <f t="shared" si="3"/>
        <v>0</v>
      </c>
      <c r="D24" s="30">
        <f t="shared" si="3"/>
        <v>0</v>
      </c>
      <c r="E24" s="30">
        <f t="shared" si="3"/>
        <v>0</v>
      </c>
      <c r="F24" s="30">
        <f t="shared" si="3"/>
        <v>0</v>
      </c>
      <c r="G24" s="30">
        <f t="shared" si="3"/>
        <v>0</v>
      </c>
      <c r="H24" s="30">
        <f t="shared" si="3"/>
        <v>0</v>
      </c>
      <c r="I24" s="30">
        <f t="shared" si="3"/>
        <v>0</v>
      </c>
      <c r="J24" s="30">
        <f t="shared" si="3"/>
        <v>0</v>
      </c>
      <c r="K24" s="30">
        <f t="shared" si="3"/>
        <v>14</v>
      </c>
      <c r="L24" s="30">
        <f t="shared" si="3"/>
        <v>169</v>
      </c>
      <c r="M24" s="30"/>
      <c r="N24" s="27">
        <f t="shared" si="1"/>
        <v>14</v>
      </c>
      <c r="O24" s="27">
        <f t="shared" si="1"/>
        <v>169</v>
      </c>
      <c r="P24" s="1"/>
      <c r="Q24" s="1"/>
      <c r="R24" s="2"/>
      <c r="S24" s="2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8.25" customHeight="1">
      <c r="A25" s="48" t="s">
        <v>32</v>
      </c>
      <c r="B25" s="29">
        <v>0</v>
      </c>
      <c r="C25" s="29">
        <v>0</v>
      </c>
      <c r="D25" s="29"/>
      <c r="E25" s="29">
        <v>0</v>
      </c>
      <c r="F25" s="29">
        <v>0</v>
      </c>
      <c r="G25" s="29"/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8">
        <f t="shared" si="1"/>
        <v>0</v>
      </c>
      <c r="O25" s="28">
        <f t="shared" si="1"/>
        <v>0</v>
      </c>
      <c r="P25" s="1"/>
      <c r="Q25" s="1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19" s="4" customFormat="1" ht="8.25" customHeight="1">
      <c r="A26" s="48" t="s">
        <v>33</v>
      </c>
      <c r="B26" s="29">
        <v>0</v>
      </c>
      <c r="C26" s="29">
        <v>0</v>
      </c>
      <c r="D26" s="29"/>
      <c r="E26" s="29">
        <v>0</v>
      </c>
      <c r="F26" s="29">
        <v>0</v>
      </c>
      <c r="G26" s="29"/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8">
        <f t="shared" si="1"/>
        <v>0</v>
      </c>
      <c r="O26" s="28">
        <f t="shared" si="1"/>
        <v>0</v>
      </c>
      <c r="P26" s="1"/>
      <c r="Q26" s="1"/>
      <c r="R26" s="2"/>
      <c r="S26" s="2"/>
    </row>
    <row r="27" spans="1:19" s="4" customFormat="1" ht="8.25" customHeight="1">
      <c r="A27" s="48" t="s">
        <v>34</v>
      </c>
      <c r="B27" s="29">
        <v>0</v>
      </c>
      <c r="C27" s="29">
        <v>0</v>
      </c>
      <c r="D27" s="28"/>
      <c r="E27" s="29">
        <v>0</v>
      </c>
      <c r="F27" s="29">
        <v>0</v>
      </c>
      <c r="G27" s="28"/>
      <c r="H27" s="29">
        <v>0</v>
      </c>
      <c r="I27" s="29">
        <v>0</v>
      </c>
      <c r="J27" s="28"/>
      <c r="K27" s="29">
        <v>4</v>
      </c>
      <c r="L27" s="29">
        <v>32</v>
      </c>
      <c r="M27" s="28"/>
      <c r="N27" s="28">
        <f t="shared" si="1"/>
        <v>4</v>
      </c>
      <c r="O27" s="28">
        <f t="shared" si="1"/>
        <v>32</v>
      </c>
      <c r="P27" s="1"/>
      <c r="Q27" s="1"/>
      <c r="R27" s="2"/>
      <c r="S27" s="2"/>
    </row>
    <row r="28" spans="1:19" s="4" customFormat="1" ht="8.25" customHeight="1">
      <c r="A28" s="48" t="s">
        <v>35</v>
      </c>
      <c r="B28" s="29">
        <v>0</v>
      </c>
      <c r="C28" s="29">
        <v>0</v>
      </c>
      <c r="D28" s="29"/>
      <c r="E28" s="29">
        <v>0</v>
      </c>
      <c r="F28" s="29">
        <v>0</v>
      </c>
      <c r="G28" s="29"/>
      <c r="H28" s="29">
        <v>0</v>
      </c>
      <c r="I28" s="29">
        <v>0</v>
      </c>
      <c r="J28" s="29">
        <v>0</v>
      </c>
      <c r="K28" s="29">
        <v>10</v>
      </c>
      <c r="L28" s="29">
        <v>137</v>
      </c>
      <c r="M28" s="29">
        <v>0</v>
      </c>
      <c r="N28" s="28">
        <f t="shared" si="1"/>
        <v>10</v>
      </c>
      <c r="O28" s="28">
        <f t="shared" si="1"/>
        <v>137</v>
      </c>
      <c r="P28" s="1"/>
      <c r="Q28" s="1"/>
      <c r="R28" s="2"/>
      <c r="S28" s="2"/>
    </row>
    <row r="29" spans="1:19" s="4" customFormat="1" ht="8.25" customHeight="1">
      <c r="A29" s="48" t="s">
        <v>36</v>
      </c>
      <c r="B29" s="29">
        <v>0</v>
      </c>
      <c r="C29" s="29">
        <v>0</v>
      </c>
      <c r="D29" s="29"/>
      <c r="E29" s="29">
        <v>0</v>
      </c>
      <c r="F29" s="29">
        <v>0</v>
      </c>
      <c r="G29" s="29"/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8">
        <f t="shared" si="1"/>
        <v>0</v>
      </c>
      <c r="O29" s="28">
        <f t="shared" si="1"/>
        <v>0</v>
      </c>
      <c r="P29" s="1"/>
      <c r="Q29" s="1"/>
      <c r="R29" s="2"/>
      <c r="S29" s="2"/>
    </row>
    <row r="30" spans="1:19" s="4" customFormat="1" ht="8.25" customHeight="1">
      <c r="A30" s="48" t="s">
        <v>37</v>
      </c>
      <c r="B30" s="29">
        <v>0</v>
      </c>
      <c r="C30" s="29">
        <v>0</v>
      </c>
      <c r="D30" s="29"/>
      <c r="E30" s="29">
        <v>0</v>
      </c>
      <c r="F30" s="29">
        <v>0</v>
      </c>
      <c r="G30" s="29"/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8">
        <f t="shared" si="1"/>
        <v>0</v>
      </c>
      <c r="O30" s="28">
        <f t="shared" si="1"/>
        <v>0</v>
      </c>
      <c r="P30" s="1"/>
      <c r="Q30" s="1"/>
      <c r="R30" s="2"/>
      <c r="S30" s="2"/>
    </row>
    <row r="31" spans="1:19" s="4" customFormat="1" ht="8.25" customHeight="1">
      <c r="A31" s="48" t="s">
        <v>57</v>
      </c>
      <c r="B31" s="29">
        <v>0</v>
      </c>
      <c r="C31" s="29">
        <v>0</v>
      </c>
      <c r="D31" s="28"/>
      <c r="E31" s="29">
        <v>0</v>
      </c>
      <c r="F31" s="29">
        <v>0</v>
      </c>
      <c r="G31" s="28"/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8"/>
      <c r="N31" s="28">
        <f t="shared" si="1"/>
        <v>0</v>
      </c>
      <c r="O31" s="28">
        <f t="shared" si="1"/>
        <v>0</v>
      </c>
      <c r="P31" s="1"/>
      <c r="Q31" s="1"/>
      <c r="R31" s="2"/>
      <c r="S31" s="2"/>
    </row>
    <row r="32" spans="1:19" s="4" customFormat="1" ht="8.25" customHeight="1">
      <c r="A32" s="48" t="s">
        <v>56</v>
      </c>
      <c r="B32" s="29">
        <v>0</v>
      </c>
      <c r="C32" s="29">
        <v>0</v>
      </c>
      <c r="D32" s="29"/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/>
      <c r="N32" s="28">
        <f t="shared" si="1"/>
        <v>0</v>
      </c>
      <c r="O32" s="28">
        <f t="shared" si="1"/>
        <v>0</v>
      </c>
      <c r="P32" s="1"/>
      <c r="Q32" s="1"/>
      <c r="R32" s="2"/>
      <c r="S32" s="2"/>
    </row>
    <row r="33" spans="1:19" s="4" customFormat="1" ht="8.25" customHeight="1">
      <c r="A33" s="48" t="s">
        <v>40</v>
      </c>
      <c r="B33" s="29">
        <v>0</v>
      </c>
      <c r="C33" s="29">
        <v>0</v>
      </c>
      <c r="D33" s="28"/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8"/>
      <c r="K33" s="29">
        <v>0</v>
      </c>
      <c r="L33" s="29">
        <v>0</v>
      </c>
      <c r="M33" s="28"/>
      <c r="N33" s="28">
        <f t="shared" si="1"/>
        <v>0</v>
      </c>
      <c r="O33" s="28">
        <f t="shared" si="1"/>
        <v>0</v>
      </c>
      <c r="P33" s="1"/>
      <c r="Q33" s="1"/>
      <c r="R33" s="2"/>
      <c r="S33" s="2"/>
    </row>
    <row r="34" spans="1:19" s="4" customFormat="1" ht="8.25" customHeight="1">
      <c r="A34" s="45" t="s">
        <v>3</v>
      </c>
      <c r="B34" s="30">
        <v>0</v>
      </c>
      <c r="C34" s="30">
        <v>0</v>
      </c>
      <c r="D34" s="27"/>
      <c r="E34" s="30">
        <v>4</v>
      </c>
      <c r="F34" s="30">
        <v>32</v>
      </c>
      <c r="G34" s="27"/>
      <c r="H34" s="30">
        <v>0</v>
      </c>
      <c r="I34" s="30">
        <v>0</v>
      </c>
      <c r="J34" s="27"/>
      <c r="K34" s="30">
        <v>0</v>
      </c>
      <c r="L34" s="30">
        <v>0</v>
      </c>
      <c r="M34" s="27"/>
      <c r="N34" s="27">
        <f t="shared" si="1"/>
        <v>4</v>
      </c>
      <c r="O34" s="27">
        <f t="shared" si="1"/>
        <v>32</v>
      </c>
      <c r="P34" s="1"/>
      <c r="Q34" s="1"/>
      <c r="R34" s="2"/>
      <c r="S34" s="2"/>
    </row>
    <row r="35" spans="1:30" ht="8.25" customHeight="1">
      <c r="A35" s="47" t="s">
        <v>4</v>
      </c>
      <c r="B35" s="31">
        <f aca="true" t="shared" si="4" ref="B35:M35">SUM(B25:B34)</f>
        <v>0</v>
      </c>
      <c r="C35" s="31">
        <f t="shared" si="4"/>
        <v>0</v>
      </c>
      <c r="D35" s="27">
        <f t="shared" si="4"/>
        <v>0</v>
      </c>
      <c r="E35" s="31">
        <f t="shared" si="4"/>
        <v>4</v>
      </c>
      <c r="F35" s="31">
        <f t="shared" si="4"/>
        <v>32</v>
      </c>
      <c r="G35" s="27">
        <f t="shared" si="4"/>
        <v>0</v>
      </c>
      <c r="H35" s="31">
        <f t="shared" si="4"/>
        <v>0</v>
      </c>
      <c r="I35" s="31">
        <f t="shared" si="4"/>
        <v>0</v>
      </c>
      <c r="J35" s="27">
        <f t="shared" si="4"/>
        <v>0</v>
      </c>
      <c r="K35" s="31">
        <f t="shared" si="4"/>
        <v>14</v>
      </c>
      <c r="L35" s="31">
        <f t="shared" si="4"/>
        <v>169</v>
      </c>
      <c r="M35" s="27">
        <f t="shared" si="4"/>
        <v>0</v>
      </c>
      <c r="N35" s="31">
        <f t="shared" si="1"/>
        <v>18</v>
      </c>
      <c r="O35" s="31">
        <f t="shared" si="1"/>
        <v>201</v>
      </c>
      <c r="P35" s="1"/>
      <c r="Q35" s="1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8.25" customHeight="1">
      <c r="A36" s="47"/>
      <c r="B36" s="31"/>
      <c r="C36" s="31"/>
      <c r="D36" s="27"/>
      <c r="E36" s="31"/>
      <c r="F36" s="31"/>
      <c r="G36" s="27"/>
      <c r="H36" s="31"/>
      <c r="I36" s="31"/>
      <c r="J36" s="27"/>
      <c r="K36" s="31"/>
      <c r="L36" s="31"/>
      <c r="M36" s="27"/>
      <c r="N36" s="31"/>
      <c r="O36" s="31"/>
      <c r="P36" s="1"/>
      <c r="Q36" s="1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s="3" customFormat="1" ht="8.25" customHeight="1">
      <c r="A37" s="47" t="s">
        <v>45</v>
      </c>
      <c r="B37" s="33">
        <v>0</v>
      </c>
      <c r="C37" s="33">
        <v>0</v>
      </c>
      <c r="D37" s="30">
        <v>0</v>
      </c>
      <c r="E37" s="33">
        <v>0</v>
      </c>
      <c r="F37" s="33">
        <v>0</v>
      </c>
      <c r="G37" s="30">
        <v>0</v>
      </c>
      <c r="H37" s="33">
        <v>0</v>
      </c>
      <c r="I37" s="33">
        <v>0</v>
      </c>
      <c r="J37" s="30">
        <v>0</v>
      </c>
      <c r="K37" s="33">
        <v>0</v>
      </c>
      <c r="L37" s="33">
        <v>0</v>
      </c>
      <c r="M37" s="30">
        <v>0</v>
      </c>
      <c r="N37" s="31">
        <f t="shared" si="1"/>
        <v>0</v>
      </c>
      <c r="O37" s="31">
        <f t="shared" si="1"/>
        <v>0</v>
      </c>
      <c r="P37" s="1"/>
      <c r="Q37" s="1"/>
      <c r="R37" s="2"/>
      <c r="S37" s="2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s="3" customFormat="1" ht="8.25" customHeight="1">
      <c r="A38" s="47"/>
      <c r="B38" s="33"/>
      <c r="C38" s="33"/>
      <c r="D38" s="30"/>
      <c r="E38" s="33"/>
      <c r="F38" s="33"/>
      <c r="G38" s="30"/>
      <c r="H38" s="33"/>
      <c r="I38" s="33"/>
      <c r="J38" s="30"/>
      <c r="K38" s="33"/>
      <c r="L38" s="33"/>
      <c r="M38" s="30"/>
      <c r="N38" s="31"/>
      <c r="O38" s="31"/>
      <c r="P38" s="1"/>
      <c r="Q38" s="1"/>
      <c r="R38" s="2"/>
      <c r="S38" s="2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s="3" customFormat="1" ht="8.25" customHeight="1">
      <c r="A39" s="47" t="s">
        <v>50</v>
      </c>
      <c r="B39" s="31">
        <f aca="true" t="shared" si="5" ref="B39:M39">SUM(B35:B37)+B22</f>
        <v>2</v>
      </c>
      <c r="C39" s="31">
        <f t="shared" si="5"/>
        <v>6</v>
      </c>
      <c r="D39" s="27">
        <f t="shared" si="5"/>
        <v>0</v>
      </c>
      <c r="E39" s="31">
        <f t="shared" si="5"/>
        <v>4</v>
      </c>
      <c r="F39" s="31">
        <f t="shared" si="5"/>
        <v>32</v>
      </c>
      <c r="G39" s="27">
        <f t="shared" si="5"/>
        <v>0</v>
      </c>
      <c r="H39" s="31">
        <f t="shared" si="5"/>
        <v>0</v>
      </c>
      <c r="I39" s="31">
        <f t="shared" si="5"/>
        <v>0</v>
      </c>
      <c r="J39" s="27">
        <f t="shared" si="5"/>
        <v>0</v>
      </c>
      <c r="K39" s="31">
        <f t="shared" si="5"/>
        <v>29</v>
      </c>
      <c r="L39" s="31">
        <f t="shared" si="5"/>
        <v>280</v>
      </c>
      <c r="M39" s="27">
        <f t="shared" si="5"/>
        <v>0</v>
      </c>
      <c r="N39" s="31">
        <f t="shared" si="1"/>
        <v>35</v>
      </c>
      <c r="O39" s="31">
        <f t="shared" si="1"/>
        <v>318</v>
      </c>
      <c r="P39" s="1"/>
      <c r="Q39" s="1"/>
      <c r="R39" s="2"/>
      <c r="S39" s="2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s="3" customFormat="1" ht="8.25" customHeight="1">
      <c r="A40" s="47"/>
      <c r="B40" s="31"/>
      <c r="C40" s="31"/>
      <c r="D40" s="27"/>
      <c r="E40" s="31"/>
      <c r="F40" s="31"/>
      <c r="G40" s="27"/>
      <c r="H40" s="31"/>
      <c r="I40" s="31"/>
      <c r="J40" s="27"/>
      <c r="K40" s="31"/>
      <c r="L40" s="31"/>
      <c r="M40" s="27"/>
      <c r="N40" s="31"/>
      <c r="O40" s="31"/>
      <c r="P40" s="1"/>
      <c r="Q40" s="1"/>
      <c r="R40" s="2"/>
      <c r="S40" s="2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s="3" customFormat="1" ht="8.25" customHeight="1">
      <c r="A41" s="47" t="s">
        <v>51</v>
      </c>
      <c r="B41" s="33">
        <v>0</v>
      </c>
      <c r="C41" s="33">
        <v>0</v>
      </c>
      <c r="D41" s="31"/>
      <c r="E41" s="33">
        <v>5</v>
      </c>
      <c r="F41" s="33">
        <v>22</v>
      </c>
      <c r="G41" s="31"/>
      <c r="H41" s="33">
        <v>0</v>
      </c>
      <c r="I41" s="33">
        <v>0</v>
      </c>
      <c r="J41" s="31"/>
      <c r="K41" s="33">
        <v>166</v>
      </c>
      <c r="L41" s="33">
        <v>576</v>
      </c>
      <c r="M41" s="31"/>
      <c r="N41" s="31">
        <f t="shared" si="1"/>
        <v>171</v>
      </c>
      <c r="O41" s="31">
        <f t="shared" si="1"/>
        <v>598</v>
      </c>
      <c r="P41" s="1"/>
      <c r="Q41" s="1"/>
      <c r="R41" s="2"/>
      <c r="S41" s="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</row>
    <row r="42" spans="1:30" s="3" customFormat="1" ht="8.25" customHeight="1">
      <c r="A42" s="47"/>
      <c r="B42" s="33"/>
      <c r="C42" s="33"/>
      <c r="D42" s="31"/>
      <c r="E42" s="33"/>
      <c r="F42" s="33"/>
      <c r="G42" s="31"/>
      <c r="H42" s="33"/>
      <c r="I42" s="33"/>
      <c r="J42" s="31"/>
      <c r="K42" s="33"/>
      <c r="L42" s="33"/>
      <c r="M42" s="31"/>
      <c r="N42" s="31"/>
      <c r="O42" s="31"/>
      <c r="P42" s="1"/>
      <c r="Q42" s="1"/>
      <c r="R42" s="2"/>
      <c r="S42" s="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</row>
    <row r="43" spans="1:30" s="3" customFormat="1" ht="8.25" customHeight="1">
      <c r="A43" s="47" t="s">
        <v>49</v>
      </c>
      <c r="B43" s="33">
        <v>0</v>
      </c>
      <c r="C43" s="33">
        <v>0</v>
      </c>
      <c r="D43" s="31"/>
      <c r="E43" s="33">
        <v>6</v>
      </c>
      <c r="F43" s="33">
        <v>71</v>
      </c>
      <c r="G43" s="31"/>
      <c r="H43" s="33">
        <v>0</v>
      </c>
      <c r="I43" s="33">
        <v>0</v>
      </c>
      <c r="J43" s="31"/>
      <c r="K43" s="33">
        <v>20</v>
      </c>
      <c r="L43" s="33">
        <v>105</v>
      </c>
      <c r="M43" s="31"/>
      <c r="N43" s="31">
        <f t="shared" si="1"/>
        <v>26</v>
      </c>
      <c r="O43" s="31">
        <f t="shared" si="1"/>
        <v>176</v>
      </c>
      <c r="P43" s="1"/>
      <c r="Q43" s="1"/>
      <c r="R43" s="2"/>
      <c r="S43" s="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</row>
    <row r="44" spans="1:30" s="3" customFormat="1" ht="8.25" customHeight="1">
      <c r="A44" s="48" t="s">
        <v>48</v>
      </c>
      <c r="B44" s="29">
        <v>0</v>
      </c>
      <c r="C44" s="29">
        <v>0</v>
      </c>
      <c r="D44" s="28"/>
      <c r="E44" s="29">
        <v>1</v>
      </c>
      <c r="F44" s="29">
        <v>30</v>
      </c>
      <c r="G44" s="29">
        <v>0</v>
      </c>
      <c r="H44" s="29">
        <v>0</v>
      </c>
      <c r="I44" s="29">
        <v>0</v>
      </c>
      <c r="J44" s="28"/>
      <c r="K44" s="29">
        <v>0</v>
      </c>
      <c r="L44" s="29">
        <v>0</v>
      </c>
      <c r="M44" s="28"/>
      <c r="N44" s="28">
        <f t="shared" si="1"/>
        <v>1</v>
      </c>
      <c r="O44" s="28">
        <f t="shared" si="1"/>
        <v>30</v>
      </c>
      <c r="P44" s="1"/>
      <c r="Q44" s="1"/>
      <c r="R44" s="2"/>
      <c r="S44" s="2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s="3" customFormat="1" ht="8.25" customHeight="1">
      <c r="A45" s="48"/>
      <c r="B45" s="29"/>
      <c r="C45" s="29"/>
      <c r="D45" s="28"/>
      <c r="E45" s="29"/>
      <c r="F45" s="29"/>
      <c r="G45" s="29"/>
      <c r="H45" s="29"/>
      <c r="I45" s="29"/>
      <c r="J45" s="28"/>
      <c r="K45" s="29"/>
      <c r="L45" s="29"/>
      <c r="M45" s="28"/>
      <c r="N45" s="28"/>
      <c r="O45" s="28"/>
      <c r="P45" s="1"/>
      <c r="Q45" s="1"/>
      <c r="R45" s="2"/>
      <c r="S45" s="2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s="3" customFormat="1" ht="8.25" customHeight="1">
      <c r="A46" s="48"/>
      <c r="B46" s="29"/>
      <c r="C46" s="29"/>
      <c r="D46" s="28"/>
      <c r="E46" s="29"/>
      <c r="F46" s="29"/>
      <c r="G46" s="29"/>
      <c r="H46" s="29"/>
      <c r="I46" s="29"/>
      <c r="J46" s="28"/>
      <c r="K46" s="29"/>
      <c r="L46" s="29"/>
      <c r="M46" s="28"/>
      <c r="N46" s="28"/>
      <c r="O46" s="28"/>
      <c r="P46" s="1"/>
      <c r="Q46" s="1"/>
      <c r="R46" s="2"/>
      <c r="S46" s="2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s="3" customFormat="1" ht="8.25" customHeight="1">
      <c r="A47" s="49" t="s">
        <v>52</v>
      </c>
      <c r="B47" s="31">
        <f aca="true" t="shared" si="6" ref="B47:M47">SUM(B39:B43)</f>
        <v>2</v>
      </c>
      <c r="C47" s="31">
        <f t="shared" si="6"/>
        <v>6</v>
      </c>
      <c r="D47" s="27">
        <f t="shared" si="6"/>
        <v>0</v>
      </c>
      <c r="E47" s="31">
        <f t="shared" si="6"/>
        <v>15</v>
      </c>
      <c r="F47" s="31">
        <f t="shared" si="6"/>
        <v>125</v>
      </c>
      <c r="G47" s="27">
        <f t="shared" si="6"/>
        <v>0</v>
      </c>
      <c r="H47" s="31">
        <f t="shared" si="6"/>
        <v>0</v>
      </c>
      <c r="I47" s="31">
        <f t="shared" si="6"/>
        <v>0</v>
      </c>
      <c r="J47" s="27">
        <f t="shared" si="6"/>
        <v>0</v>
      </c>
      <c r="K47" s="31">
        <f t="shared" si="6"/>
        <v>215</v>
      </c>
      <c r="L47" s="31">
        <f t="shared" si="6"/>
        <v>961</v>
      </c>
      <c r="M47" s="27">
        <f t="shared" si="6"/>
        <v>0</v>
      </c>
      <c r="N47" s="31">
        <f t="shared" si="1"/>
        <v>232</v>
      </c>
      <c r="O47" s="31">
        <f t="shared" si="1"/>
        <v>1092</v>
      </c>
      <c r="P47" s="1"/>
      <c r="Q47" s="1"/>
      <c r="R47" s="2"/>
      <c r="S47" s="2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ht="8.25" customHeight="1">
      <c r="A48" s="51"/>
      <c r="B48" s="52"/>
      <c r="C48" s="52"/>
      <c r="D48" s="52"/>
      <c r="E48" s="52"/>
      <c r="F48" s="52"/>
      <c r="G48" s="53"/>
      <c r="H48" s="52"/>
      <c r="I48" s="52"/>
      <c r="J48" s="53"/>
      <c r="K48" s="53"/>
      <c r="L48" s="53"/>
      <c r="M48" s="53"/>
      <c r="N48" s="52"/>
      <c r="O48" s="52"/>
      <c r="P48" s="1"/>
      <c r="Q48" s="1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ht="8.25" customHeight="1">
      <c r="A49" s="47"/>
      <c r="B49" s="31"/>
      <c r="C49" s="31"/>
      <c r="D49" s="31"/>
      <c r="E49" s="31"/>
      <c r="F49" s="31"/>
      <c r="G49" s="33"/>
      <c r="H49" s="31"/>
      <c r="I49" s="31"/>
      <c r="J49" s="33"/>
      <c r="K49" s="33"/>
      <c r="L49" s="33"/>
      <c r="M49" s="33"/>
      <c r="N49" s="31"/>
      <c r="O49" s="31"/>
      <c r="P49" s="1"/>
      <c r="Q49" s="1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ht="8.25" customHeight="1">
      <c r="A50" s="47"/>
      <c r="B50" s="31"/>
      <c r="C50" s="31"/>
      <c r="D50" s="31"/>
      <c r="E50" s="31"/>
      <c r="F50" s="31"/>
      <c r="G50" s="33"/>
      <c r="H50" s="31"/>
      <c r="I50" s="31"/>
      <c r="J50" s="33"/>
      <c r="K50" s="33"/>
      <c r="L50" s="33"/>
      <c r="M50" s="33"/>
      <c r="N50" s="31"/>
      <c r="O50" s="31"/>
      <c r="P50" s="1"/>
      <c r="Q50" s="1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19" s="4" customFormat="1" ht="8.25" customHeight="1">
      <c r="A51" s="48"/>
      <c r="B51" s="28"/>
      <c r="C51" s="28"/>
      <c r="D51" s="28"/>
      <c r="E51" s="28"/>
      <c r="F51" s="28"/>
      <c r="G51" s="29"/>
      <c r="H51" s="28"/>
      <c r="I51" s="28"/>
      <c r="J51" s="29"/>
      <c r="K51" s="29"/>
      <c r="L51" s="29"/>
      <c r="M51" s="29"/>
      <c r="N51" s="28"/>
      <c r="O51" s="28"/>
      <c r="P51" s="1"/>
      <c r="Q51" s="1"/>
      <c r="R51" s="2"/>
      <c r="S51" s="2"/>
    </row>
    <row r="52" spans="1:19" s="4" customFormat="1" ht="8.25" customHeight="1">
      <c r="A52" s="48"/>
      <c r="B52" s="28"/>
      <c r="C52" s="28"/>
      <c r="D52" s="28"/>
      <c r="E52" s="28"/>
      <c r="F52" s="28"/>
      <c r="G52" s="29"/>
      <c r="H52" s="28"/>
      <c r="I52" s="28"/>
      <c r="J52" s="29"/>
      <c r="K52" s="29"/>
      <c r="L52" s="29"/>
      <c r="M52" s="29"/>
      <c r="N52" s="28"/>
      <c r="O52" s="28"/>
      <c r="P52" s="1"/>
      <c r="Q52" s="1"/>
      <c r="R52" s="2"/>
      <c r="S52" s="2"/>
    </row>
    <row r="53" spans="1:19" s="4" customFormat="1" ht="8.25" customHeight="1">
      <c r="A53" s="48"/>
      <c r="B53" s="28"/>
      <c r="C53" s="28"/>
      <c r="D53" s="28"/>
      <c r="E53" s="28"/>
      <c r="F53" s="28"/>
      <c r="G53" s="29"/>
      <c r="H53" s="28"/>
      <c r="I53" s="28"/>
      <c r="J53" s="29"/>
      <c r="K53" s="29"/>
      <c r="L53" s="29"/>
      <c r="M53" s="29"/>
      <c r="N53" s="28"/>
      <c r="O53" s="28"/>
      <c r="P53" s="1"/>
      <c r="Q53" s="1"/>
      <c r="R53" s="2"/>
      <c r="S53" s="2"/>
    </row>
  </sheetData>
  <mergeCells count="16">
    <mergeCell ref="F7:F8"/>
    <mergeCell ref="A10:O10"/>
    <mergeCell ref="N5:O6"/>
    <mergeCell ref="B6:C6"/>
    <mergeCell ref="H6:I6"/>
    <mergeCell ref="A5:A8"/>
    <mergeCell ref="B5:L5"/>
    <mergeCell ref="B7:B8"/>
    <mergeCell ref="C7:C8"/>
    <mergeCell ref="E7:E8"/>
    <mergeCell ref="L7:L8"/>
    <mergeCell ref="N7:N8"/>
    <mergeCell ref="O7:O8"/>
    <mergeCell ref="H7:H8"/>
    <mergeCell ref="K7:K8"/>
    <mergeCell ref="I7:I8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&amp;C250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20">
      <selection activeCell="A51" sqref="A51"/>
    </sheetView>
  </sheetViews>
  <sheetFormatPr defaultColWidth="9.140625" defaultRowHeight="12.75"/>
  <cols>
    <col min="1" max="1" width="14.57421875" style="2" customWidth="1"/>
    <col min="2" max="2" width="5.57421875" style="2" customWidth="1"/>
    <col min="3" max="3" width="6.421875" style="2" customWidth="1"/>
    <col min="4" max="4" width="0.2890625" style="2" customWidth="1"/>
    <col min="5" max="5" width="5.7109375" style="2" customWidth="1"/>
    <col min="6" max="6" width="6.421875" style="2" customWidth="1"/>
    <col min="7" max="7" width="0.2890625" style="2" customWidth="1"/>
    <col min="8" max="8" width="5.8515625" style="2" customWidth="1"/>
    <col min="9" max="9" width="6.421875" style="2" customWidth="1"/>
    <col min="10" max="10" width="0.2890625" style="2" customWidth="1"/>
    <col min="11" max="11" width="5.8515625" style="2" customWidth="1"/>
    <col min="12" max="12" width="6.421875" style="2" customWidth="1"/>
    <col min="13" max="13" width="0.42578125" style="2" customWidth="1"/>
    <col min="14" max="14" width="6.28125" style="2" customWidth="1"/>
    <col min="15" max="15" width="6.8515625" style="2" customWidth="1"/>
    <col min="16" max="16" width="6.00390625" style="2" customWidth="1"/>
    <col min="17" max="17" width="5.8515625" style="2" customWidth="1"/>
    <col min="18" max="18" width="4.421875" style="2" customWidth="1"/>
    <col min="19" max="19" width="4.8515625" style="2" customWidth="1"/>
    <col min="20" max="20" width="10.00390625" style="2" customWidth="1"/>
    <col min="21" max="22" width="9.140625" style="2" customWidth="1"/>
    <col min="23" max="23" width="1.28515625" style="2" customWidth="1"/>
    <col min="24" max="25" width="9.140625" style="2" customWidth="1"/>
    <col min="26" max="26" width="1.421875" style="2" customWidth="1"/>
    <col min="27" max="28" width="9.140625" style="2" customWidth="1"/>
    <col min="29" max="29" width="1.28515625" style="2" customWidth="1"/>
    <col min="30" max="31" width="9.140625" style="2" customWidth="1"/>
    <col min="32" max="32" width="1.7109375" style="2" customWidth="1"/>
    <col min="33" max="34" width="9.140625" style="2" customWidth="1"/>
    <col min="35" max="35" width="1.57421875" style="2" customWidth="1"/>
    <col min="36" max="37" width="9.140625" style="2" customWidth="1"/>
    <col min="38" max="38" width="1.57421875" style="2" customWidth="1"/>
    <col min="39" max="39" width="9.140625" style="2" customWidth="1"/>
    <col min="40" max="40" width="9.421875" style="2" customWidth="1"/>
    <col min="41" max="41" width="1.421875" style="2" customWidth="1"/>
    <col min="42" max="43" width="9.140625" style="2" customWidth="1"/>
    <col min="44" max="44" width="1.8515625" style="2" customWidth="1"/>
    <col min="45" max="46" width="9.140625" style="2" customWidth="1"/>
    <col min="47" max="47" width="1.28515625" style="2" customWidth="1"/>
    <col min="48" max="16384" width="9.140625" style="2" customWidth="1"/>
  </cols>
  <sheetData>
    <row r="2" spans="1:15" s="8" customFormat="1" ht="12">
      <c r="A2" s="36" t="s">
        <v>62</v>
      </c>
      <c r="B2" s="39"/>
      <c r="C2" s="39"/>
      <c r="D2" s="40"/>
      <c r="E2" s="39"/>
      <c r="F2" s="39"/>
      <c r="G2" s="40"/>
      <c r="H2" s="39"/>
      <c r="I2" s="39"/>
      <c r="J2" s="40"/>
      <c r="K2" s="39"/>
      <c r="L2" s="39"/>
      <c r="M2" s="40"/>
      <c r="N2" s="39"/>
      <c r="O2" s="41"/>
    </row>
    <row r="3" spans="1:15" s="8" customFormat="1" ht="12">
      <c r="A3" s="42" t="s">
        <v>63</v>
      </c>
      <c r="B3" s="39"/>
      <c r="C3" s="39"/>
      <c r="D3" s="40"/>
      <c r="E3" s="39"/>
      <c r="F3" s="39"/>
      <c r="G3" s="40"/>
      <c r="H3" s="39"/>
      <c r="I3" s="39"/>
      <c r="J3" s="40"/>
      <c r="K3" s="39"/>
      <c r="L3" s="39"/>
      <c r="M3" s="40"/>
      <c r="N3" s="43"/>
      <c r="O3" s="43"/>
    </row>
    <row r="4" spans="1:15" ht="9" customHeight="1">
      <c r="A4" s="9"/>
      <c r="B4" s="10"/>
      <c r="C4" s="10"/>
      <c r="D4" s="10"/>
      <c r="E4" s="10"/>
      <c r="F4" s="11"/>
      <c r="G4" s="11"/>
      <c r="H4" s="11"/>
      <c r="I4" s="10"/>
      <c r="J4" s="10"/>
      <c r="K4" s="10"/>
      <c r="L4" s="10"/>
      <c r="M4" s="10"/>
      <c r="N4" s="10"/>
      <c r="O4" s="10"/>
    </row>
    <row r="5" spans="1:20" ht="18" customHeight="1">
      <c r="A5" s="61" t="s">
        <v>1</v>
      </c>
      <c r="B5" s="60" t="s">
        <v>60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12"/>
      <c r="N5" s="58" t="s">
        <v>61</v>
      </c>
      <c r="O5" s="58"/>
      <c r="T5" s="5"/>
    </row>
    <row r="6" spans="1:15" ht="15.75" customHeight="1">
      <c r="A6" s="62"/>
      <c r="B6" s="60" t="s">
        <v>21</v>
      </c>
      <c r="C6" s="60"/>
      <c r="D6" s="13"/>
      <c r="E6" s="14" t="s">
        <v>22</v>
      </c>
      <c r="F6" s="15"/>
      <c r="G6" s="16"/>
      <c r="H6" s="60" t="s">
        <v>23</v>
      </c>
      <c r="I6" s="60"/>
      <c r="J6" s="13"/>
      <c r="K6" s="14" t="s">
        <v>24</v>
      </c>
      <c r="L6" s="15"/>
      <c r="M6" s="17"/>
      <c r="N6" s="59"/>
      <c r="O6" s="59"/>
    </row>
    <row r="7" spans="1:15" ht="11.25" customHeight="1">
      <c r="A7" s="62"/>
      <c r="B7" s="55" t="s">
        <v>64</v>
      </c>
      <c r="C7" s="55" t="s">
        <v>25</v>
      </c>
      <c r="D7" s="18"/>
      <c r="E7" s="55" t="s">
        <v>64</v>
      </c>
      <c r="F7" s="55" t="s">
        <v>25</v>
      </c>
      <c r="G7" s="19"/>
      <c r="H7" s="55" t="s">
        <v>64</v>
      </c>
      <c r="I7" s="55" t="s">
        <v>25</v>
      </c>
      <c r="J7" s="19"/>
      <c r="K7" s="55" t="s">
        <v>64</v>
      </c>
      <c r="L7" s="55" t="s">
        <v>25</v>
      </c>
      <c r="M7" s="19"/>
      <c r="N7" s="55" t="s">
        <v>64</v>
      </c>
      <c r="O7" s="55" t="s">
        <v>25</v>
      </c>
    </row>
    <row r="8" spans="1:15" ht="14.25" customHeight="1">
      <c r="A8" s="63"/>
      <c r="B8" s="56"/>
      <c r="C8" s="56" t="s">
        <v>25</v>
      </c>
      <c r="D8" s="23"/>
      <c r="E8" s="56"/>
      <c r="F8" s="56" t="s">
        <v>25</v>
      </c>
      <c r="G8" s="23"/>
      <c r="H8" s="56"/>
      <c r="I8" s="56" t="s">
        <v>25</v>
      </c>
      <c r="J8" s="23"/>
      <c r="K8" s="56"/>
      <c r="L8" s="56" t="s">
        <v>25</v>
      </c>
      <c r="M8" s="23"/>
      <c r="N8" s="56"/>
      <c r="O8" s="56" t="s">
        <v>25</v>
      </c>
    </row>
    <row r="9" spans="1:15" ht="9" customHeight="1">
      <c r="A9" s="20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ht="12" customHeight="1">
      <c r="A10" s="57" t="s">
        <v>17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1:15" ht="9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30" ht="8.25" customHeight="1">
      <c r="A12" s="45" t="s">
        <v>41</v>
      </c>
      <c r="B12" s="30">
        <f aca="true" t="shared" si="0" ref="B12:M12">SUM(B13:B20)</f>
        <v>1</v>
      </c>
      <c r="C12" s="30">
        <f t="shared" si="0"/>
        <v>5</v>
      </c>
      <c r="D12" s="30">
        <f t="shared" si="0"/>
        <v>0</v>
      </c>
      <c r="E12" s="30">
        <f t="shared" si="0"/>
        <v>0</v>
      </c>
      <c r="F12" s="30">
        <f t="shared" si="0"/>
        <v>0</v>
      </c>
      <c r="G12" s="30">
        <f t="shared" si="0"/>
        <v>0</v>
      </c>
      <c r="H12" s="30">
        <f t="shared" si="0"/>
        <v>0</v>
      </c>
      <c r="I12" s="30">
        <f t="shared" si="0"/>
        <v>0</v>
      </c>
      <c r="J12" s="30">
        <f t="shared" si="0"/>
        <v>0</v>
      </c>
      <c r="K12" s="30">
        <f t="shared" si="0"/>
        <v>5</v>
      </c>
      <c r="L12" s="30">
        <f t="shared" si="0"/>
        <v>32</v>
      </c>
      <c r="M12" s="30">
        <f t="shared" si="0"/>
        <v>0</v>
      </c>
      <c r="N12" s="27">
        <f aca="true" t="shared" si="1" ref="N12:O47">SUM(B12+E12+H12+K12)</f>
        <v>6</v>
      </c>
      <c r="O12" s="27">
        <f t="shared" si="1"/>
        <v>37</v>
      </c>
      <c r="P12" s="1"/>
      <c r="Q12" s="1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19" s="4" customFormat="1" ht="8.25" customHeight="1">
      <c r="A13" s="46" t="s">
        <v>27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8">
        <f t="shared" si="1"/>
        <v>0</v>
      </c>
      <c r="O13" s="28">
        <f t="shared" si="1"/>
        <v>0</v>
      </c>
      <c r="P13" s="1"/>
      <c r="Q13" s="1"/>
      <c r="R13" s="2"/>
      <c r="S13" s="2"/>
    </row>
    <row r="14" spans="1:19" s="4" customFormat="1" ht="8.25" customHeight="1">
      <c r="A14" s="46" t="s">
        <v>53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8">
        <f t="shared" si="1"/>
        <v>0</v>
      </c>
      <c r="O14" s="28">
        <f t="shared" si="1"/>
        <v>0</v>
      </c>
      <c r="P14" s="1"/>
      <c r="Q14" s="1"/>
      <c r="R14" s="2"/>
      <c r="S14" s="2"/>
    </row>
    <row r="15" spans="1:19" s="4" customFormat="1" ht="8.25" customHeight="1">
      <c r="A15" s="46" t="s">
        <v>54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8">
        <f t="shared" si="1"/>
        <v>0</v>
      </c>
      <c r="O15" s="28">
        <f t="shared" si="1"/>
        <v>0</v>
      </c>
      <c r="P15" s="1"/>
      <c r="Q15" s="1"/>
      <c r="R15" s="2"/>
      <c r="S15" s="2"/>
    </row>
    <row r="16" spans="1:19" s="4" customFormat="1" ht="8.25" customHeight="1">
      <c r="A16" s="46" t="s">
        <v>28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8">
        <f t="shared" si="1"/>
        <v>0</v>
      </c>
      <c r="O16" s="28">
        <f t="shared" si="1"/>
        <v>0</v>
      </c>
      <c r="P16" s="1"/>
      <c r="Q16" s="21"/>
      <c r="R16" s="2"/>
      <c r="S16" s="2"/>
    </row>
    <row r="17" spans="1:18" s="4" customFormat="1" ht="8.25" customHeight="1">
      <c r="A17" s="46" t="s">
        <v>29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8">
        <f t="shared" si="1"/>
        <v>0</v>
      </c>
      <c r="O17" s="28">
        <f t="shared" si="1"/>
        <v>0</v>
      </c>
      <c r="P17" s="1"/>
      <c r="Q17" s="1"/>
      <c r="R17" s="2"/>
    </row>
    <row r="18" spans="1:19" s="4" customFormat="1" ht="8.25" customHeight="1">
      <c r="A18" s="46" t="s">
        <v>30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8">
        <f t="shared" si="1"/>
        <v>0</v>
      </c>
      <c r="O18" s="28">
        <f t="shared" si="1"/>
        <v>0</v>
      </c>
      <c r="P18" s="1"/>
      <c r="Q18" s="1"/>
      <c r="R18" s="2"/>
      <c r="S18" s="2"/>
    </row>
    <row r="19" spans="1:19" s="4" customFormat="1" ht="8.25" customHeight="1">
      <c r="A19" s="46" t="s">
        <v>31</v>
      </c>
      <c r="B19" s="29">
        <v>0</v>
      </c>
      <c r="C19" s="29">
        <v>0</v>
      </c>
      <c r="D19" s="28"/>
      <c r="E19" s="29">
        <v>0</v>
      </c>
      <c r="F19" s="29">
        <v>0</v>
      </c>
      <c r="G19" s="28"/>
      <c r="H19" s="29">
        <v>0</v>
      </c>
      <c r="I19" s="29">
        <v>0</v>
      </c>
      <c r="J19" s="28"/>
      <c r="K19" s="29">
        <v>5</v>
      </c>
      <c r="L19" s="29">
        <v>32</v>
      </c>
      <c r="M19" s="28"/>
      <c r="N19" s="28">
        <f t="shared" si="1"/>
        <v>5</v>
      </c>
      <c r="O19" s="28">
        <f t="shared" si="1"/>
        <v>32</v>
      </c>
      <c r="P19" s="1"/>
      <c r="Q19" s="1"/>
      <c r="R19" s="2"/>
      <c r="S19" s="2"/>
    </row>
    <row r="20" spans="1:19" s="4" customFormat="1" ht="8.25" customHeight="1">
      <c r="A20" s="46" t="s">
        <v>42</v>
      </c>
      <c r="B20" s="29">
        <v>1</v>
      </c>
      <c r="C20" s="29">
        <v>5</v>
      </c>
      <c r="D20" s="29"/>
      <c r="E20" s="29">
        <v>0</v>
      </c>
      <c r="F20" s="29">
        <v>0</v>
      </c>
      <c r="G20" s="29"/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8">
        <f t="shared" si="1"/>
        <v>1</v>
      </c>
      <c r="O20" s="28">
        <f t="shared" si="1"/>
        <v>5</v>
      </c>
      <c r="P20" s="1"/>
      <c r="Q20" s="1"/>
      <c r="R20" s="2"/>
      <c r="S20" s="2"/>
    </row>
    <row r="21" spans="1:30" ht="8.25" customHeight="1">
      <c r="A21" s="45" t="s">
        <v>43</v>
      </c>
      <c r="B21" s="30">
        <v>0</v>
      </c>
      <c r="C21" s="30">
        <v>0</v>
      </c>
      <c r="D21" s="30"/>
      <c r="E21" s="30">
        <v>0</v>
      </c>
      <c r="F21" s="30">
        <v>0</v>
      </c>
      <c r="G21" s="30"/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27">
        <f t="shared" si="1"/>
        <v>0</v>
      </c>
      <c r="O21" s="27">
        <f t="shared" si="1"/>
        <v>0</v>
      </c>
      <c r="P21" s="1"/>
      <c r="Q21" s="1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s="3" customFormat="1" ht="8.25" customHeight="1">
      <c r="A22" s="47" t="s">
        <v>44</v>
      </c>
      <c r="B22" s="31">
        <f aca="true" t="shared" si="2" ref="B22:M22">SUM(B13:B21)</f>
        <v>1</v>
      </c>
      <c r="C22" s="31">
        <f t="shared" si="2"/>
        <v>5</v>
      </c>
      <c r="D22" s="27">
        <f t="shared" si="2"/>
        <v>0</v>
      </c>
      <c r="E22" s="31">
        <f t="shared" si="2"/>
        <v>0</v>
      </c>
      <c r="F22" s="31">
        <f t="shared" si="2"/>
        <v>0</v>
      </c>
      <c r="G22" s="27">
        <f t="shared" si="2"/>
        <v>0</v>
      </c>
      <c r="H22" s="31">
        <f t="shared" si="2"/>
        <v>0</v>
      </c>
      <c r="I22" s="31">
        <f t="shared" si="2"/>
        <v>0</v>
      </c>
      <c r="J22" s="27">
        <f t="shared" si="2"/>
        <v>0</v>
      </c>
      <c r="K22" s="31">
        <f t="shared" si="2"/>
        <v>5</v>
      </c>
      <c r="L22" s="31">
        <f t="shared" si="2"/>
        <v>32</v>
      </c>
      <c r="M22" s="27">
        <f t="shared" si="2"/>
        <v>0</v>
      </c>
      <c r="N22" s="31">
        <f t="shared" si="1"/>
        <v>6</v>
      </c>
      <c r="O22" s="31">
        <f t="shared" si="1"/>
        <v>37</v>
      </c>
      <c r="P22" s="1"/>
      <c r="Q22" s="1"/>
      <c r="R22" s="2"/>
      <c r="S22" s="2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s="3" customFormat="1" ht="8.25" customHeight="1">
      <c r="A23" s="47"/>
      <c r="B23" s="31"/>
      <c r="C23" s="31"/>
      <c r="D23" s="27"/>
      <c r="E23" s="31"/>
      <c r="F23" s="31"/>
      <c r="G23" s="27"/>
      <c r="H23" s="31"/>
      <c r="I23" s="31"/>
      <c r="J23" s="27"/>
      <c r="K23" s="31"/>
      <c r="L23" s="31"/>
      <c r="M23" s="27"/>
      <c r="N23" s="31"/>
      <c r="O23" s="31"/>
      <c r="P23" s="1"/>
      <c r="Q23" s="1"/>
      <c r="R23" s="2"/>
      <c r="S23" s="2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s="3" customFormat="1" ht="8.25" customHeight="1">
      <c r="A24" s="45" t="s">
        <v>2</v>
      </c>
      <c r="B24" s="30">
        <f>SUM(B25:B33)</f>
        <v>0</v>
      </c>
      <c r="C24" s="30">
        <f>SUM(C25:C33)</f>
        <v>0</v>
      </c>
      <c r="D24" s="30">
        <f>SUM(D25:D33)</f>
        <v>0</v>
      </c>
      <c r="E24" s="30">
        <v>0</v>
      </c>
      <c r="F24" s="30">
        <v>0</v>
      </c>
      <c r="G24" s="30">
        <f aca="true" t="shared" si="3" ref="G24:M24">SUM(G25:G33)</f>
        <v>0</v>
      </c>
      <c r="H24" s="30">
        <f t="shared" si="3"/>
        <v>6</v>
      </c>
      <c r="I24" s="30">
        <f t="shared" si="3"/>
        <v>8</v>
      </c>
      <c r="J24" s="30">
        <f t="shared" si="3"/>
        <v>0</v>
      </c>
      <c r="K24" s="30">
        <f t="shared" si="3"/>
        <v>17</v>
      </c>
      <c r="L24" s="30">
        <f t="shared" si="3"/>
        <v>50</v>
      </c>
      <c r="M24" s="30">
        <f t="shared" si="3"/>
        <v>0</v>
      </c>
      <c r="N24" s="27">
        <f t="shared" si="1"/>
        <v>23</v>
      </c>
      <c r="O24" s="27">
        <f t="shared" si="1"/>
        <v>58</v>
      </c>
      <c r="P24" s="1"/>
      <c r="Q24" s="1"/>
      <c r="R24" s="2"/>
      <c r="S24" s="2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8.25" customHeight="1">
      <c r="A25" s="48" t="s">
        <v>32</v>
      </c>
      <c r="B25" s="29">
        <v>0</v>
      </c>
      <c r="C25" s="29">
        <v>0</v>
      </c>
      <c r="D25" s="29"/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8">
        <f t="shared" si="1"/>
        <v>0</v>
      </c>
      <c r="O25" s="28">
        <f t="shared" si="1"/>
        <v>0</v>
      </c>
      <c r="P25" s="1"/>
      <c r="Q25" s="1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19" s="4" customFormat="1" ht="8.25" customHeight="1">
      <c r="A26" s="48" t="s">
        <v>33</v>
      </c>
      <c r="B26" s="29">
        <v>0</v>
      </c>
      <c r="C26" s="29">
        <v>0</v>
      </c>
      <c r="D26" s="28"/>
      <c r="E26" s="29">
        <v>0</v>
      </c>
      <c r="F26" s="29">
        <v>0</v>
      </c>
      <c r="G26" s="28"/>
      <c r="H26" s="29">
        <v>3</v>
      </c>
      <c r="I26" s="29">
        <v>4</v>
      </c>
      <c r="J26" s="28"/>
      <c r="K26" s="28">
        <v>5</v>
      </c>
      <c r="L26" s="28">
        <v>8</v>
      </c>
      <c r="M26" s="28"/>
      <c r="N26" s="28">
        <f t="shared" si="1"/>
        <v>8</v>
      </c>
      <c r="O26" s="28">
        <f t="shared" si="1"/>
        <v>12</v>
      </c>
      <c r="P26" s="1"/>
      <c r="Q26" s="1"/>
      <c r="R26" s="2"/>
      <c r="S26" s="2"/>
    </row>
    <row r="27" spans="1:19" s="4" customFormat="1" ht="8.25" customHeight="1">
      <c r="A27" s="48" t="s">
        <v>34</v>
      </c>
      <c r="B27" s="29">
        <v>0</v>
      </c>
      <c r="C27" s="29">
        <v>0</v>
      </c>
      <c r="D27" s="28"/>
      <c r="E27" s="29">
        <v>0</v>
      </c>
      <c r="F27" s="29">
        <v>0</v>
      </c>
      <c r="G27" s="29">
        <v>0</v>
      </c>
      <c r="H27" s="29">
        <v>3</v>
      </c>
      <c r="I27" s="29">
        <v>4</v>
      </c>
      <c r="J27" s="28"/>
      <c r="K27" s="28">
        <v>11</v>
      </c>
      <c r="L27" s="28">
        <v>40</v>
      </c>
      <c r="M27" s="28"/>
      <c r="N27" s="28">
        <f t="shared" si="1"/>
        <v>14</v>
      </c>
      <c r="O27" s="28">
        <f t="shared" si="1"/>
        <v>44</v>
      </c>
      <c r="P27" s="1"/>
      <c r="Q27" s="1"/>
      <c r="R27" s="2"/>
      <c r="S27" s="2"/>
    </row>
    <row r="28" spans="1:19" s="4" customFormat="1" ht="8.25" customHeight="1">
      <c r="A28" s="48" t="s">
        <v>35</v>
      </c>
      <c r="B28" s="29">
        <v>0</v>
      </c>
      <c r="C28" s="29">
        <v>0</v>
      </c>
      <c r="D28" s="28"/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8"/>
      <c r="K28" s="28">
        <v>1</v>
      </c>
      <c r="L28" s="28">
        <v>2</v>
      </c>
      <c r="M28" s="28"/>
      <c r="N28" s="28">
        <f t="shared" si="1"/>
        <v>1</v>
      </c>
      <c r="O28" s="28">
        <f t="shared" si="1"/>
        <v>2</v>
      </c>
      <c r="P28" s="1"/>
      <c r="Q28" s="1"/>
      <c r="R28" s="2"/>
      <c r="S28" s="2"/>
    </row>
    <row r="29" spans="1:19" s="4" customFormat="1" ht="8.25" customHeight="1">
      <c r="A29" s="48" t="s">
        <v>36</v>
      </c>
      <c r="B29" s="29">
        <v>0</v>
      </c>
      <c r="C29" s="29">
        <v>0</v>
      </c>
      <c r="D29" s="29"/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/>
      <c r="K29" s="29">
        <v>0</v>
      </c>
      <c r="L29" s="29">
        <v>0</v>
      </c>
      <c r="M29" s="29">
        <v>0</v>
      </c>
      <c r="N29" s="28">
        <f t="shared" si="1"/>
        <v>0</v>
      </c>
      <c r="O29" s="28">
        <f t="shared" si="1"/>
        <v>0</v>
      </c>
      <c r="P29" s="1"/>
      <c r="Q29" s="1"/>
      <c r="R29" s="2"/>
      <c r="S29" s="2"/>
    </row>
    <row r="30" spans="1:19" s="4" customFormat="1" ht="8.25" customHeight="1">
      <c r="A30" s="48" t="s">
        <v>37</v>
      </c>
      <c r="B30" s="29">
        <v>0</v>
      </c>
      <c r="C30" s="29">
        <v>0</v>
      </c>
      <c r="D30" s="29"/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/>
      <c r="K30" s="29">
        <v>0</v>
      </c>
      <c r="L30" s="29">
        <v>0</v>
      </c>
      <c r="M30" s="29">
        <v>0</v>
      </c>
      <c r="N30" s="28">
        <f t="shared" si="1"/>
        <v>0</v>
      </c>
      <c r="O30" s="28">
        <f t="shared" si="1"/>
        <v>0</v>
      </c>
      <c r="P30" s="1"/>
      <c r="Q30" s="1"/>
      <c r="R30" s="2"/>
      <c r="S30" s="2"/>
    </row>
    <row r="31" spans="1:19" s="4" customFormat="1" ht="8.25" customHeight="1">
      <c r="A31" s="48" t="s">
        <v>57</v>
      </c>
      <c r="B31" s="29">
        <v>0</v>
      </c>
      <c r="C31" s="29">
        <v>0</v>
      </c>
      <c r="D31" s="29"/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/>
      <c r="K31" s="29">
        <v>0</v>
      </c>
      <c r="L31" s="29">
        <v>0</v>
      </c>
      <c r="M31" s="29">
        <v>0</v>
      </c>
      <c r="N31" s="28">
        <f t="shared" si="1"/>
        <v>0</v>
      </c>
      <c r="O31" s="28">
        <f t="shared" si="1"/>
        <v>0</v>
      </c>
      <c r="P31" s="1"/>
      <c r="Q31" s="1"/>
      <c r="R31" s="2"/>
      <c r="S31" s="2"/>
    </row>
    <row r="32" spans="1:19" s="4" customFormat="1" ht="8.25" customHeight="1">
      <c r="A32" s="48" t="s">
        <v>56</v>
      </c>
      <c r="B32" s="29">
        <v>0</v>
      </c>
      <c r="C32" s="29">
        <v>0</v>
      </c>
      <c r="D32" s="29"/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/>
      <c r="K32" s="29">
        <v>0</v>
      </c>
      <c r="L32" s="29">
        <v>0</v>
      </c>
      <c r="M32" s="29">
        <v>0</v>
      </c>
      <c r="N32" s="28">
        <f t="shared" si="1"/>
        <v>0</v>
      </c>
      <c r="O32" s="28">
        <f t="shared" si="1"/>
        <v>0</v>
      </c>
      <c r="P32" s="1"/>
      <c r="Q32" s="1"/>
      <c r="R32" s="2"/>
      <c r="S32" s="2"/>
    </row>
    <row r="33" spans="1:19" s="4" customFormat="1" ht="8.25" customHeight="1">
      <c r="A33" s="48" t="s">
        <v>40</v>
      </c>
      <c r="B33" s="29">
        <v>0</v>
      </c>
      <c r="C33" s="29">
        <v>0</v>
      </c>
      <c r="D33" s="28"/>
      <c r="E33" s="29">
        <v>0</v>
      </c>
      <c r="F33" s="29">
        <v>0</v>
      </c>
      <c r="G33" s="28"/>
      <c r="H33" s="29">
        <v>0</v>
      </c>
      <c r="I33" s="29">
        <v>0</v>
      </c>
      <c r="J33" s="28"/>
      <c r="K33" s="29">
        <v>0</v>
      </c>
      <c r="L33" s="29">
        <v>0</v>
      </c>
      <c r="M33" s="28"/>
      <c r="N33" s="28">
        <f t="shared" si="1"/>
        <v>0</v>
      </c>
      <c r="O33" s="28">
        <f t="shared" si="1"/>
        <v>0</v>
      </c>
      <c r="P33" s="1"/>
      <c r="Q33" s="1"/>
      <c r="R33" s="2"/>
      <c r="S33" s="2"/>
    </row>
    <row r="34" spans="1:19" s="4" customFormat="1" ht="8.25" customHeight="1">
      <c r="A34" s="45" t="s">
        <v>3</v>
      </c>
      <c r="B34" s="30">
        <v>0</v>
      </c>
      <c r="C34" s="30">
        <v>0</v>
      </c>
      <c r="D34" s="30"/>
      <c r="E34" s="30">
        <v>0</v>
      </c>
      <c r="F34" s="30">
        <v>0</v>
      </c>
      <c r="G34" s="30"/>
      <c r="H34" s="30">
        <v>0</v>
      </c>
      <c r="I34" s="30">
        <v>0</v>
      </c>
      <c r="J34" s="30"/>
      <c r="K34" s="30">
        <v>0</v>
      </c>
      <c r="L34" s="30">
        <v>0</v>
      </c>
      <c r="M34" s="30">
        <v>0</v>
      </c>
      <c r="N34" s="27">
        <f t="shared" si="1"/>
        <v>0</v>
      </c>
      <c r="O34" s="27">
        <f t="shared" si="1"/>
        <v>0</v>
      </c>
      <c r="P34" s="1"/>
      <c r="Q34" s="1"/>
      <c r="R34" s="2"/>
      <c r="S34" s="2"/>
    </row>
    <row r="35" spans="1:30" ht="8.25" customHeight="1">
      <c r="A35" s="47" t="s">
        <v>4</v>
      </c>
      <c r="B35" s="31">
        <f aca="true" t="shared" si="4" ref="B35:M35">SUM(B25:B34)</f>
        <v>0</v>
      </c>
      <c r="C35" s="31">
        <f t="shared" si="4"/>
        <v>0</v>
      </c>
      <c r="D35" s="27">
        <f t="shared" si="4"/>
        <v>0</v>
      </c>
      <c r="E35" s="31">
        <f t="shared" si="4"/>
        <v>0</v>
      </c>
      <c r="F35" s="31">
        <f t="shared" si="4"/>
        <v>0</v>
      </c>
      <c r="G35" s="27">
        <f t="shared" si="4"/>
        <v>0</v>
      </c>
      <c r="H35" s="31">
        <f t="shared" si="4"/>
        <v>6</v>
      </c>
      <c r="I35" s="31">
        <f t="shared" si="4"/>
        <v>8</v>
      </c>
      <c r="J35" s="27">
        <f t="shared" si="4"/>
        <v>0</v>
      </c>
      <c r="K35" s="31">
        <f t="shared" si="4"/>
        <v>17</v>
      </c>
      <c r="L35" s="31">
        <f t="shared" si="4"/>
        <v>50</v>
      </c>
      <c r="M35" s="27">
        <f t="shared" si="4"/>
        <v>0</v>
      </c>
      <c r="N35" s="31">
        <f t="shared" si="1"/>
        <v>23</v>
      </c>
      <c r="O35" s="31">
        <f t="shared" si="1"/>
        <v>58</v>
      </c>
      <c r="P35" s="1"/>
      <c r="Q35" s="1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8.25" customHeight="1">
      <c r="A36" s="47"/>
      <c r="B36" s="31"/>
      <c r="C36" s="31"/>
      <c r="D36" s="27"/>
      <c r="E36" s="31"/>
      <c r="F36" s="31"/>
      <c r="G36" s="27"/>
      <c r="H36" s="31"/>
      <c r="I36" s="31"/>
      <c r="J36" s="27"/>
      <c r="K36" s="31"/>
      <c r="L36" s="31"/>
      <c r="M36" s="27"/>
      <c r="N36" s="31"/>
      <c r="O36" s="31"/>
      <c r="P36" s="1"/>
      <c r="Q36" s="1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s="3" customFormat="1" ht="8.25" customHeight="1">
      <c r="A37" s="47" t="s">
        <v>45</v>
      </c>
      <c r="B37" s="33">
        <v>0</v>
      </c>
      <c r="C37" s="33">
        <v>0</v>
      </c>
      <c r="D37" s="30">
        <v>0</v>
      </c>
      <c r="E37" s="33">
        <v>0</v>
      </c>
      <c r="F37" s="33">
        <v>0</v>
      </c>
      <c r="G37" s="30">
        <v>0</v>
      </c>
      <c r="H37" s="33">
        <v>0</v>
      </c>
      <c r="I37" s="33">
        <v>0</v>
      </c>
      <c r="J37" s="30">
        <v>0</v>
      </c>
      <c r="K37" s="33">
        <v>0</v>
      </c>
      <c r="L37" s="33">
        <v>0</v>
      </c>
      <c r="M37" s="30">
        <v>0</v>
      </c>
      <c r="N37" s="31">
        <f t="shared" si="1"/>
        <v>0</v>
      </c>
      <c r="O37" s="31">
        <f t="shared" si="1"/>
        <v>0</v>
      </c>
      <c r="P37" s="1"/>
      <c r="Q37" s="1"/>
      <c r="R37" s="2"/>
      <c r="S37" s="2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s="3" customFormat="1" ht="8.25" customHeight="1">
      <c r="A38" s="47"/>
      <c r="B38" s="33"/>
      <c r="C38" s="33"/>
      <c r="D38" s="30"/>
      <c r="E38" s="33"/>
      <c r="F38" s="33"/>
      <c r="G38" s="30"/>
      <c r="H38" s="33"/>
      <c r="I38" s="33"/>
      <c r="J38" s="30"/>
      <c r="K38" s="33"/>
      <c r="L38" s="33"/>
      <c r="M38" s="30"/>
      <c r="N38" s="31"/>
      <c r="O38" s="31"/>
      <c r="P38" s="1"/>
      <c r="Q38" s="1"/>
      <c r="R38" s="2"/>
      <c r="S38" s="2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s="3" customFormat="1" ht="8.25" customHeight="1">
      <c r="A39" s="47" t="s">
        <v>50</v>
      </c>
      <c r="B39" s="31">
        <f aca="true" t="shared" si="5" ref="B39:M39">SUM(B35:B37)+B22</f>
        <v>1</v>
      </c>
      <c r="C39" s="31">
        <f t="shared" si="5"/>
        <v>5</v>
      </c>
      <c r="D39" s="27">
        <f t="shared" si="5"/>
        <v>0</v>
      </c>
      <c r="E39" s="31">
        <f t="shared" si="5"/>
        <v>0</v>
      </c>
      <c r="F39" s="31">
        <f t="shared" si="5"/>
        <v>0</v>
      </c>
      <c r="G39" s="27">
        <f t="shared" si="5"/>
        <v>0</v>
      </c>
      <c r="H39" s="31">
        <f t="shared" si="5"/>
        <v>6</v>
      </c>
      <c r="I39" s="31">
        <f t="shared" si="5"/>
        <v>8</v>
      </c>
      <c r="J39" s="27">
        <f t="shared" si="5"/>
        <v>0</v>
      </c>
      <c r="K39" s="31">
        <f t="shared" si="5"/>
        <v>22</v>
      </c>
      <c r="L39" s="31">
        <f t="shared" si="5"/>
        <v>82</v>
      </c>
      <c r="M39" s="27">
        <f t="shared" si="5"/>
        <v>0</v>
      </c>
      <c r="N39" s="31">
        <f t="shared" si="1"/>
        <v>29</v>
      </c>
      <c r="O39" s="31">
        <f t="shared" si="1"/>
        <v>95</v>
      </c>
      <c r="P39" s="1"/>
      <c r="Q39" s="1"/>
      <c r="R39" s="2"/>
      <c r="S39" s="2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s="3" customFormat="1" ht="8.25" customHeight="1">
      <c r="A40" s="47"/>
      <c r="B40" s="31"/>
      <c r="C40" s="31"/>
      <c r="D40" s="27"/>
      <c r="E40" s="31"/>
      <c r="F40" s="31"/>
      <c r="G40" s="27"/>
      <c r="H40" s="31"/>
      <c r="I40" s="31"/>
      <c r="J40" s="27"/>
      <c r="K40" s="31"/>
      <c r="L40" s="31"/>
      <c r="M40" s="27"/>
      <c r="N40" s="31"/>
      <c r="O40" s="31"/>
      <c r="P40" s="1"/>
      <c r="Q40" s="1"/>
      <c r="R40" s="2"/>
      <c r="S40" s="2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s="3" customFormat="1" ht="8.25" customHeight="1">
      <c r="A41" s="47" t="s">
        <v>51</v>
      </c>
      <c r="B41" s="33">
        <v>0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1"/>
      <c r="K41" s="31">
        <v>7</v>
      </c>
      <c r="L41" s="31">
        <v>26</v>
      </c>
      <c r="M41" s="31"/>
      <c r="N41" s="31">
        <f t="shared" si="1"/>
        <v>7</v>
      </c>
      <c r="O41" s="31">
        <f t="shared" si="1"/>
        <v>26</v>
      </c>
      <c r="P41" s="1"/>
      <c r="Q41" s="1"/>
      <c r="R41" s="2"/>
      <c r="S41" s="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</row>
    <row r="42" spans="1:30" s="3" customFormat="1" ht="8.25" customHeight="1">
      <c r="A42" s="47"/>
      <c r="B42" s="33"/>
      <c r="C42" s="33"/>
      <c r="D42" s="33"/>
      <c r="E42" s="33"/>
      <c r="F42" s="33"/>
      <c r="G42" s="33"/>
      <c r="H42" s="33"/>
      <c r="I42" s="33"/>
      <c r="J42" s="31"/>
      <c r="K42" s="31"/>
      <c r="L42" s="31"/>
      <c r="M42" s="31"/>
      <c r="N42" s="31"/>
      <c r="O42" s="31"/>
      <c r="P42" s="1"/>
      <c r="Q42" s="1"/>
      <c r="R42" s="2"/>
      <c r="S42" s="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</row>
    <row r="43" spans="1:30" s="3" customFormat="1" ht="8.25" customHeight="1">
      <c r="A43" s="47" t="s">
        <v>49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1"/>
      <c r="K43" s="33">
        <v>0</v>
      </c>
      <c r="L43" s="33">
        <v>0</v>
      </c>
      <c r="M43" s="31"/>
      <c r="N43" s="31">
        <f t="shared" si="1"/>
        <v>0</v>
      </c>
      <c r="O43" s="31">
        <f t="shared" si="1"/>
        <v>0</v>
      </c>
      <c r="P43" s="1"/>
      <c r="Q43" s="1"/>
      <c r="R43" s="2"/>
      <c r="S43" s="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</row>
    <row r="44" spans="1:30" s="3" customFormat="1" ht="8.25" customHeight="1">
      <c r="A44" s="48" t="s">
        <v>48</v>
      </c>
      <c r="B44" s="29">
        <v>0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8"/>
      <c r="K44" s="29">
        <v>0</v>
      </c>
      <c r="L44" s="29">
        <v>0</v>
      </c>
      <c r="M44" s="29">
        <v>0</v>
      </c>
      <c r="N44" s="28">
        <f t="shared" si="1"/>
        <v>0</v>
      </c>
      <c r="O44" s="28">
        <f t="shared" si="1"/>
        <v>0</v>
      </c>
      <c r="P44" s="1"/>
      <c r="Q44" s="1"/>
      <c r="R44" s="2"/>
      <c r="S44" s="2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s="3" customFormat="1" ht="8.25" customHeight="1">
      <c r="A45" s="48"/>
      <c r="B45" s="29"/>
      <c r="C45" s="29"/>
      <c r="D45" s="29"/>
      <c r="E45" s="29"/>
      <c r="F45" s="29"/>
      <c r="G45" s="29"/>
      <c r="H45" s="29"/>
      <c r="I45" s="29"/>
      <c r="J45" s="28"/>
      <c r="K45" s="29"/>
      <c r="L45" s="29"/>
      <c r="M45" s="29"/>
      <c r="N45" s="28"/>
      <c r="O45" s="28"/>
      <c r="P45" s="1"/>
      <c r="Q45" s="1"/>
      <c r="R45" s="2"/>
      <c r="S45" s="2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s="3" customFormat="1" ht="8.25" customHeight="1">
      <c r="A46" s="48"/>
      <c r="B46" s="29"/>
      <c r="C46" s="29"/>
      <c r="D46" s="29"/>
      <c r="E46" s="29"/>
      <c r="F46" s="29"/>
      <c r="G46" s="29"/>
      <c r="H46" s="29"/>
      <c r="I46" s="29"/>
      <c r="J46" s="28"/>
      <c r="K46" s="29"/>
      <c r="L46" s="29"/>
      <c r="M46" s="29"/>
      <c r="N46" s="28"/>
      <c r="O46" s="28"/>
      <c r="P46" s="1"/>
      <c r="Q46" s="1"/>
      <c r="R46" s="2"/>
      <c r="S46" s="2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s="3" customFormat="1" ht="8.25" customHeight="1">
      <c r="A47" s="49" t="s">
        <v>52</v>
      </c>
      <c r="B47" s="31">
        <f aca="true" t="shared" si="6" ref="B47:M47">SUM(B39:B43)</f>
        <v>1</v>
      </c>
      <c r="C47" s="31">
        <f t="shared" si="6"/>
        <v>5</v>
      </c>
      <c r="D47" s="27">
        <f t="shared" si="6"/>
        <v>0</v>
      </c>
      <c r="E47" s="31">
        <f t="shared" si="6"/>
        <v>0</v>
      </c>
      <c r="F47" s="31">
        <f t="shared" si="6"/>
        <v>0</v>
      </c>
      <c r="G47" s="27">
        <f t="shared" si="6"/>
        <v>0</v>
      </c>
      <c r="H47" s="31">
        <f t="shared" si="6"/>
        <v>6</v>
      </c>
      <c r="I47" s="31">
        <f t="shared" si="6"/>
        <v>8</v>
      </c>
      <c r="J47" s="27">
        <f t="shared" si="6"/>
        <v>0</v>
      </c>
      <c r="K47" s="31">
        <f t="shared" si="6"/>
        <v>29</v>
      </c>
      <c r="L47" s="31">
        <f t="shared" si="6"/>
        <v>108</v>
      </c>
      <c r="M47" s="27">
        <f t="shared" si="6"/>
        <v>0</v>
      </c>
      <c r="N47" s="31">
        <f t="shared" si="1"/>
        <v>36</v>
      </c>
      <c r="O47" s="31">
        <f t="shared" si="1"/>
        <v>121</v>
      </c>
      <c r="P47" s="1"/>
      <c r="Q47" s="1"/>
      <c r="R47" s="2"/>
      <c r="S47" s="2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ht="8.25" customHeight="1">
      <c r="A48" s="51"/>
      <c r="B48" s="52"/>
      <c r="C48" s="52"/>
      <c r="D48" s="52"/>
      <c r="E48" s="52"/>
      <c r="F48" s="52"/>
      <c r="G48" s="53"/>
      <c r="H48" s="52"/>
      <c r="I48" s="52"/>
      <c r="J48" s="53"/>
      <c r="K48" s="53"/>
      <c r="L48" s="53"/>
      <c r="M48" s="53"/>
      <c r="N48" s="52"/>
      <c r="O48" s="52"/>
      <c r="P48" s="1"/>
      <c r="Q48" s="1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ht="8.25" customHeight="1">
      <c r="A49" s="47"/>
      <c r="B49" s="31"/>
      <c r="C49" s="31"/>
      <c r="D49" s="31"/>
      <c r="E49" s="31"/>
      <c r="F49" s="31"/>
      <c r="G49" s="33"/>
      <c r="H49" s="31"/>
      <c r="I49" s="31"/>
      <c r="J49" s="33"/>
      <c r="K49" s="33"/>
      <c r="L49" s="33"/>
      <c r="M49" s="33"/>
      <c r="N49" s="31"/>
      <c r="O49" s="31"/>
      <c r="P49" s="1"/>
      <c r="Q49" s="1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ht="8.25" customHeight="1">
      <c r="A50" s="47"/>
      <c r="B50" s="31"/>
      <c r="C50" s="31"/>
      <c r="D50" s="31"/>
      <c r="E50" s="31"/>
      <c r="F50" s="31"/>
      <c r="G50" s="33"/>
      <c r="H50" s="31"/>
      <c r="I50" s="31"/>
      <c r="J50" s="33"/>
      <c r="K50" s="33"/>
      <c r="L50" s="33"/>
      <c r="M50" s="33"/>
      <c r="N50" s="31"/>
      <c r="O50" s="31"/>
      <c r="P50" s="1"/>
      <c r="Q50" s="1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19" s="4" customFormat="1" ht="8.25" customHeight="1">
      <c r="A51" s="48"/>
      <c r="B51" s="28"/>
      <c r="C51" s="28"/>
      <c r="D51" s="28"/>
      <c r="E51" s="28"/>
      <c r="F51" s="28"/>
      <c r="G51" s="29"/>
      <c r="H51" s="28"/>
      <c r="I51" s="28"/>
      <c r="J51" s="29"/>
      <c r="K51" s="29"/>
      <c r="L51" s="29"/>
      <c r="M51" s="29"/>
      <c r="N51" s="28"/>
      <c r="O51" s="28"/>
      <c r="P51" s="1"/>
      <c r="Q51" s="1"/>
      <c r="R51" s="2"/>
      <c r="S51" s="2"/>
    </row>
    <row r="52" spans="1:19" s="4" customFormat="1" ht="8.25" customHeight="1">
      <c r="A52" s="48"/>
      <c r="B52" s="28"/>
      <c r="C52" s="28"/>
      <c r="D52" s="28"/>
      <c r="E52" s="28"/>
      <c r="F52" s="28"/>
      <c r="G52" s="29"/>
      <c r="H52" s="28"/>
      <c r="I52" s="28"/>
      <c r="J52" s="29"/>
      <c r="K52" s="29"/>
      <c r="L52" s="29"/>
      <c r="M52" s="29"/>
      <c r="N52" s="28"/>
      <c r="O52" s="28"/>
      <c r="P52" s="1"/>
      <c r="Q52" s="1"/>
      <c r="R52" s="2"/>
      <c r="S52" s="2"/>
    </row>
    <row r="53" spans="1:19" s="4" customFormat="1" ht="8.25" customHeight="1">
      <c r="A53" s="48"/>
      <c r="B53" s="28"/>
      <c r="C53" s="28"/>
      <c r="D53" s="28"/>
      <c r="E53" s="28"/>
      <c r="F53" s="28"/>
      <c r="G53" s="29"/>
      <c r="H53" s="28"/>
      <c r="I53" s="28"/>
      <c r="J53" s="29"/>
      <c r="K53" s="29"/>
      <c r="L53" s="29"/>
      <c r="M53" s="29"/>
      <c r="N53" s="28"/>
      <c r="O53" s="28"/>
      <c r="P53" s="1"/>
      <c r="Q53" s="1"/>
      <c r="R53" s="2"/>
      <c r="S53" s="2"/>
    </row>
  </sheetData>
  <mergeCells count="16">
    <mergeCell ref="L7:L8"/>
    <mergeCell ref="N7:N8"/>
    <mergeCell ref="O7:O8"/>
    <mergeCell ref="H7:H8"/>
    <mergeCell ref="K7:K8"/>
    <mergeCell ref="I7:I8"/>
    <mergeCell ref="F7:F8"/>
    <mergeCell ref="A10:O10"/>
    <mergeCell ref="N5:O6"/>
    <mergeCell ref="B6:C6"/>
    <mergeCell ref="H6:I6"/>
    <mergeCell ref="A5:A8"/>
    <mergeCell ref="B5:L5"/>
    <mergeCell ref="B7:B8"/>
    <mergeCell ref="C7:C8"/>
    <mergeCell ref="E7:E8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&amp;C251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2" customWidth="1"/>
    <col min="2" max="2" width="5.57421875" style="2" customWidth="1"/>
    <col min="3" max="3" width="6.421875" style="2" customWidth="1"/>
    <col min="4" max="4" width="0.2890625" style="2" customWidth="1"/>
    <col min="5" max="5" width="5.7109375" style="2" customWidth="1"/>
    <col min="6" max="6" width="6.421875" style="2" customWidth="1"/>
    <col min="7" max="7" width="0.2890625" style="2" customWidth="1"/>
    <col min="8" max="8" width="5.8515625" style="2" customWidth="1"/>
    <col min="9" max="9" width="6.421875" style="2" customWidth="1"/>
    <col min="10" max="10" width="0.2890625" style="2" customWidth="1"/>
    <col min="11" max="11" width="5.8515625" style="2" customWidth="1"/>
    <col min="12" max="12" width="6.421875" style="2" customWidth="1"/>
    <col min="13" max="13" width="0.42578125" style="2" customWidth="1"/>
    <col min="14" max="14" width="6.28125" style="2" customWidth="1"/>
    <col min="15" max="15" width="6.8515625" style="2" customWidth="1"/>
    <col min="16" max="16" width="6.00390625" style="2" customWidth="1"/>
    <col min="17" max="17" width="5.8515625" style="2" customWidth="1"/>
    <col min="18" max="18" width="4.421875" style="2" customWidth="1"/>
    <col min="19" max="19" width="4.8515625" style="2" customWidth="1"/>
    <col min="20" max="20" width="10.00390625" style="2" customWidth="1"/>
    <col min="21" max="22" width="9.140625" style="2" customWidth="1"/>
    <col min="23" max="23" width="1.28515625" style="2" customWidth="1"/>
    <col min="24" max="25" width="9.140625" style="2" customWidth="1"/>
    <col min="26" max="26" width="1.421875" style="2" customWidth="1"/>
    <col min="27" max="28" width="9.140625" style="2" customWidth="1"/>
    <col min="29" max="29" width="1.28515625" style="2" customWidth="1"/>
    <col min="30" max="31" width="9.140625" style="2" customWidth="1"/>
    <col min="32" max="32" width="1.7109375" style="2" customWidth="1"/>
    <col min="33" max="34" width="9.140625" style="2" customWidth="1"/>
    <col min="35" max="35" width="1.57421875" style="2" customWidth="1"/>
    <col min="36" max="37" width="9.140625" style="2" customWidth="1"/>
    <col min="38" max="38" width="1.57421875" style="2" customWidth="1"/>
    <col min="39" max="39" width="9.140625" style="2" customWidth="1"/>
    <col min="40" max="40" width="9.421875" style="2" customWidth="1"/>
    <col min="41" max="41" width="1.421875" style="2" customWidth="1"/>
    <col min="42" max="43" width="9.140625" style="2" customWidth="1"/>
    <col min="44" max="44" width="1.8515625" style="2" customWidth="1"/>
    <col min="45" max="46" width="9.140625" style="2" customWidth="1"/>
    <col min="47" max="47" width="1.28515625" style="2" customWidth="1"/>
    <col min="48" max="16384" width="9.140625" style="2" customWidth="1"/>
  </cols>
  <sheetData>
    <row r="2" spans="1:15" s="8" customFormat="1" ht="12">
      <c r="A2" s="36" t="s">
        <v>62</v>
      </c>
      <c r="B2" s="39"/>
      <c r="C2" s="39"/>
      <c r="D2" s="40"/>
      <c r="E2" s="39"/>
      <c r="F2" s="39"/>
      <c r="G2" s="40"/>
      <c r="H2" s="39"/>
      <c r="I2" s="39"/>
      <c r="J2" s="40"/>
      <c r="K2" s="39"/>
      <c r="L2" s="39"/>
      <c r="M2" s="40"/>
      <c r="N2" s="39"/>
      <c r="O2" s="41"/>
    </row>
    <row r="3" spans="1:15" s="8" customFormat="1" ht="12">
      <c r="A3" s="42" t="s">
        <v>63</v>
      </c>
      <c r="B3" s="39"/>
      <c r="C3" s="39"/>
      <c r="D3" s="40"/>
      <c r="E3" s="39"/>
      <c r="F3" s="39"/>
      <c r="G3" s="40"/>
      <c r="H3" s="39"/>
      <c r="I3" s="39"/>
      <c r="J3" s="40"/>
      <c r="K3" s="39"/>
      <c r="L3" s="39"/>
      <c r="M3" s="40"/>
      <c r="N3" s="43"/>
      <c r="O3" s="43"/>
    </row>
    <row r="4" spans="1:15" ht="9" customHeight="1">
      <c r="A4" s="9"/>
      <c r="B4" s="10"/>
      <c r="C4" s="10"/>
      <c r="D4" s="10"/>
      <c r="E4" s="10"/>
      <c r="F4" s="11"/>
      <c r="G4" s="11"/>
      <c r="H4" s="11"/>
      <c r="I4" s="10"/>
      <c r="J4" s="10"/>
      <c r="K4" s="10"/>
      <c r="L4" s="10"/>
      <c r="M4" s="10"/>
      <c r="N4" s="10"/>
      <c r="O4" s="10"/>
    </row>
    <row r="5" spans="1:20" ht="18" customHeight="1">
      <c r="A5" s="61" t="s">
        <v>1</v>
      </c>
      <c r="B5" s="60" t="s">
        <v>60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12"/>
      <c r="N5" s="58" t="s">
        <v>61</v>
      </c>
      <c r="O5" s="58"/>
      <c r="T5" s="5"/>
    </row>
    <row r="6" spans="1:15" ht="15.75" customHeight="1">
      <c r="A6" s="62"/>
      <c r="B6" s="60" t="s">
        <v>21</v>
      </c>
      <c r="C6" s="60"/>
      <c r="D6" s="13"/>
      <c r="E6" s="14" t="s">
        <v>22</v>
      </c>
      <c r="F6" s="15"/>
      <c r="G6" s="16"/>
      <c r="H6" s="60" t="s">
        <v>23</v>
      </c>
      <c r="I6" s="60"/>
      <c r="J6" s="13"/>
      <c r="K6" s="14" t="s">
        <v>24</v>
      </c>
      <c r="L6" s="15"/>
      <c r="M6" s="17"/>
      <c r="N6" s="59"/>
      <c r="O6" s="59"/>
    </row>
    <row r="7" spans="1:15" ht="11.25" customHeight="1">
      <c r="A7" s="62"/>
      <c r="B7" s="55" t="s">
        <v>64</v>
      </c>
      <c r="C7" s="55" t="s">
        <v>25</v>
      </c>
      <c r="D7" s="18"/>
      <c r="E7" s="55" t="s">
        <v>64</v>
      </c>
      <c r="F7" s="55" t="s">
        <v>25</v>
      </c>
      <c r="G7" s="19"/>
      <c r="H7" s="55" t="s">
        <v>64</v>
      </c>
      <c r="I7" s="55" t="s">
        <v>25</v>
      </c>
      <c r="J7" s="19"/>
      <c r="K7" s="55" t="s">
        <v>64</v>
      </c>
      <c r="L7" s="55" t="s">
        <v>25</v>
      </c>
      <c r="M7" s="19"/>
      <c r="N7" s="55" t="s">
        <v>64</v>
      </c>
      <c r="O7" s="55" t="s">
        <v>25</v>
      </c>
    </row>
    <row r="8" spans="1:15" ht="14.25" customHeight="1">
      <c r="A8" s="63"/>
      <c r="B8" s="56"/>
      <c r="C8" s="56" t="s">
        <v>25</v>
      </c>
      <c r="D8" s="23"/>
      <c r="E8" s="56"/>
      <c r="F8" s="56" t="s">
        <v>25</v>
      </c>
      <c r="G8" s="23"/>
      <c r="H8" s="56"/>
      <c r="I8" s="56" t="s">
        <v>25</v>
      </c>
      <c r="J8" s="23"/>
      <c r="K8" s="56"/>
      <c r="L8" s="56" t="s">
        <v>25</v>
      </c>
      <c r="M8" s="23"/>
      <c r="N8" s="56"/>
      <c r="O8" s="56" t="s">
        <v>25</v>
      </c>
    </row>
    <row r="9" spans="1:15" ht="9" customHeight="1">
      <c r="A9" s="20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ht="12" customHeight="1">
      <c r="A10" s="57" t="s">
        <v>65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1:15" ht="9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30" ht="8.25" customHeight="1">
      <c r="A12" s="45" t="s">
        <v>41</v>
      </c>
      <c r="B12" s="30">
        <f aca="true" t="shared" si="0" ref="B12:M12">SUM(B13:B20)</f>
        <v>2</v>
      </c>
      <c r="C12" s="30">
        <f t="shared" si="0"/>
        <v>2</v>
      </c>
      <c r="D12" s="30">
        <f t="shared" si="0"/>
        <v>0</v>
      </c>
      <c r="E12" s="30">
        <f t="shared" si="0"/>
        <v>10</v>
      </c>
      <c r="F12" s="30">
        <f t="shared" si="0"/>
        <v>41</v>
      </c>
      <c r="G12" s="30">
        <f t="shared" si="0"/>
        <v>0</v>
      </c>
      <c r="H12" s="30">
        <f t="shared" si="0"/>
        <v>1</v>
      </c>
      <c r="I12" s="30">
        <f t="shared" si="0"/>
        <v>1</v>
      </c>
      <c r="J12" s="30">
        <f t="shared" si="0"/>
        <v>0</v>
      </c>
      <c r="K12" s="30">
        <f t="shared" si="0"/>
        <v>25</v>
      </c>
      <c r="L12" s="30">
        <f t="shared" si="0"/>
        <v>24</v>
      </c>
      <c r="M12" s="30">
        <f t="shared" si="0"/>
        <v>0</v>
      </c>
      <c r="N12" s="27">
        <f aca="true" t="shared" si="1" ref="N12:N47">SUM(B12+E12+H12+K12)</f>
        <v>38</v>
      </c>
      <c r="O12" s="27">
        <f aca="true" t="shared" si="2" ref="O12:O47">SUM(C12+F12+I12+L12)</f>
        <v>68</v>
      </c>
      <c r="P12" s="1"/>
      <c r="Q12" s="1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19" s="4" customFormat="1" ht="8.25" customHeight="1">
      <c r="A13" s="46" t="s">
        <v>27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8">
        <f t="shared" si="1"/>
        <v>0</v>
      </c>
      <c r="O13" s="28">
        <f t="shared" si="2"/>
        <v>0</v>
      </c>
      <c r="P13" s="1"/>
      <c r="Q13" s="1"/>
      <c r="R13" s="2"/>
      <c r="S13" s="2"/>
    </row>
    <row r="14" spans="1:19" s="4" customFormat="1" ht="8.25" customHeight="1">
      <c r="A14" s="46" t="s">
        <v>53</v>
      </c>
      <c r="B14" s="29">
        <v>0</v>
      </c>
      <c r="C14" s="29">
        <v>0</v>
      </c>
      <c r="D14" s="29"/>
      <c r="E14" s="29">
        <v>2</v>
      </c>
      <c r="F14" s="29">
        <v>3</v>
      </c>
      <c r="G14" s="29"/>
      <c r="H14" s="29">
        <v>1</v>
      </c>
      <c r="I14" s="29">
        <v>1</v>
      </c>
      <c r="J14" s="29"/>
      <c r="K14" s="29">
        <v>9</v>
      </c>
      <c r="L14" s="29">
        <v>7</v>
      </c>
      <c r="M14" s="29"/>
      <c r="N14" s="28">
        <f t="shared" si="1"/>
        <v>12</v>
      </c>
      <c r="O14" s="28">
        <f t="shared" si="2"/>
        <v>11</v>
      </c>
      <c r="P14" s="1"/>
      <c r="Q14" s="1"/>
      <c r="R14" s="2"/>
      <c r="S14" s="2"/>
    </row>
    <row r="15" spans="1:19" s="4" customFormat="1" ht="8.25" customHeight="1">
      <c r="A15" s="46" t="s">
        <v>54</v>
      </c>
      <c r="B15" s="29">
        <v>0</v>
      </c>
      <c r="C15" s="29">
        <v>0</v>
      </c>
      <c r="D15" s="29"/>
      <c r="E15" s="29">
        <v>8</v>
      </c>
      <c r="F15" s="29">
        <v>38</v>
      </c>
      <c r="G15" s="29"/>
      <c r="H15" s="29">
        <v>0</v>
      </c>
      <c r="I15" s="29">
        <v>0</v>
      </c>
      <c r="J15" s="29"/>
      <c r="K15" s="29">
        <v>16</v>
      </c>
      <c r="L15" s="29">
        <v>17</v>
      </c>
      <c r="M15" s="29"/>
      <c r="N15" s="28">
        <f t="shared" si="1"/>
        <v>24</v>
      </c>
      <c r="O15" s="28">
        <f t="shared" si="2"/>
        <v>55</v>
      </c>
      <c r="P15" s="1"/>
      <c r="Q15" s="1"/>
      <c r="R15" s="2"/>
      <c r="S15" s="2"/>
    </row>
    <row r="16" spans="1:19" s="4" customFormat="1" ht="8.25" customHeight="1">
      <c r="A16" s="46" t="s">
        <v>28</v>
      </c>
      <c r="B16" s="29">
        <v>1</v>
      </c>
      <c r="C16" s="29">
        <v>1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8">
        <f t="shared" si="1"/>
        <v>1</v>
      </c>
      <c r="O16" s="28">
        <f t="shared" si="2"/>
        <v>1</v>
      </c>
      <c r="P16" s="1"/>
      <c r="Q16" s="21"/>
      <c r="R16" s="2"/>
      <c r="S16" s="2"/>
    </row>
    <row r="17" spans="1:18" s="4" customFormat="1" ht="8.25" customHeight="1">
      <c r="A17" s="46" t="s">
        <v>29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8">
        <f t="shared" si="1"/>
        <v>0</v>
      </c>
      <c r="O17" s="28">
        <f t="shared" si="2"/>
        <v>0</v>
      </c>
      <c r="P17" s="1"/>
      <c r="Q17" s="1"/>
      <c r="R17" s="2"/>
    </row>
    <row r="18" spans="1:19" s="4" customFormat="1" ht="8.25" customHeight="1">
      <c r="A18" s="46" t="s">
        <v>30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/>
      <c r="K18" s="29">
        <v>0</v>
      </c>
      <c r="L18" s="29">
        <v>0</v>
      </c>
      <c r="M18" s="29">
        <v>0</v>
      </c>
      <c r="N18" s="28">
        <f t="shared" si="1"/>
        <v>0</v>
      </c>
      <c r="O18" s="28">
        <f t="shared" si="2"/>
        <v>0</v>
      </c>
      <c r="P18" s="1"/>
      <c r="Q18" s="1"/>
      <c r="R18" s="2"/>
      <c r="S18" s="2"/>
    </row>
    <row r="19" spans="1:19" s="4" customFormat="1" ht="8.25" customHeight="1">
      <c r="A19" s="46" t="s">
        <v>31</v>
      </c>
      <c r="B19" s="29">
        <v>0</v>
      </c>
      <c r="C19" s="29">
        <v>0</v>
      </c>
      <c r="D19" s="29"/>
      <c r="E19" s="29">
        <v>0</v>
      </c>
      <c r="F19" s="29">
        <v>0</v>
      </c>
      <c r="G19" s="29"/>
      <c r="H19" s="29">
        <v>0</v>
      </c>
      <c r="I19" s="29">
        <v>0</v>
      </c>
      <c r="J19" s="29"/>
      <c r="K19" s="29">
        <v>0</v>
      </c>
      <c r="L19" s="29">
        <v>0</v>
      </c>
      <c r="M19" s="29"/>
      <c r="N19" s="28">
        <f t="shared" si="1"/>
        <v>0</v>
      </c>
      <c r="O19" s="28">
        <f t="shared" si="2"/>
        <v>0</v>
      </c>
      <c r="P19" s="1"/>
      <c r="Q19" s="1"/>
      <c r="R19" s="2"/>
      <c r="S19" s="2"/>
    </row>
    <row r="20" spans="1:19" s="4" customFormat="1" ht="8.25" customHeight="1">
      <c r="A20" s="46" t="s">
        <v>42</v>
      </c>
      <c r="B20" s="29">
        <v>1</v>
      </c>
      <c r="C20" s="29">
        <v>1</v>
      </c>
      <c r="D20" s="29"/>
      <c r="E20" s="29">
        <v>0</v>
      </c>
      <c r="F20" s="29">
        <v>0</v>
      </c>
      <c r="G20" s="29"/>
      <c r="H20" s="29">
        <v>0</v>
      </c>
      <c r="I20" s="29">
        <v>0</v>
      </c>
      <c r="J20" s="29"/>
      <c r="K20" s="29">
        <v>0</v>
      </c>
      <c r="L20" s="29">
        <v>0</v>
      </c>
      <c r="M20" s="29"/>
      <c r="N20" s="28">
        <f t="shared" si="1"/>
        <v>1</v>
      </c>
      <c r="O20" s="28">
        <f t="shared" si="2"/>
        <v>1</v>
      </c>
      <c r="P20" s="1"/>
      <c r="Q20" s="1"/>
      <c r="R20" s="2"/>
      <c r="S20" s="2"/>
    </row>
    <row r="21" spans="1:30" ht="8.25" customHeight="1">
      <c r="A21" s="45" t="s">
        <v>43</v>
      </c>
      <c r="B21" s="30">
        <v>2</v>
      </c>
      <c r="C21" s="30">
        <v>27</v>
      </c>
      <c r="D21" s="30"/>
      <c r="E21" s="30">
        <v>155</v>
      </c>
      <c r="F21" s="30">
        <v>406</v>
      </c>
      <c r="G21" s="30"/>
      <c r="H21" s="30">
        <v>8</v>
      </c>
      <c r="I21" s="30">
        <v>28</v>
      </c>
      <c r="J21" s="30"/>
      <c r="K21" s="30">
        <v>72</v>
      </c>
      <c r="L21" s="30">
        <v>92</v>
      </c>
      <c r="M21" s="30"/>
      <c r="N21" s="27">
        <f t="shared" si="1"/>
        <v>237</v>
      </c>
      <c r="O21" s="27">
        <f t="shared" si="2"/>
        <v>553</v>
      </c>
      <c r="P21" s="1"/>
      <c r="Q21" s="1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s="3" customFormat="1" ht="8.25" customHeight="1">
      <c r="A22" s="47" t="s">
        <v>44</v>
      </c>
      <c r="B22" s="33">
        <f aca="true" t="shared" si="3" ref="B22:M22">SUM(B13:B21)</f>
        <v>4</v>
      </c>
      <c r="C22" s="33">
        <f t="shared" si="3"/>
        <v>29</v>
      </c>
      <c r="D22" s="30">
        <f t="shared" si="3"/>
        <v>0</v>
      </c>
      <c r="E22" s="33">
        <f t="shared" si="3"/>
        <v>165</v>
      </c>
      <c r="F22" s="33">
        <f t="shared" si="3"/>
        <v>447</v>
      </c>
      <c r="G22" s="30">
        <f t="shared" si="3"/>
        <v>0</v>
      </c>
      <c r="H22" s="33">
        <f t="shared" si="3"/>
        <v>9</v>
      </c>
      <c r="I22" s="33">
        <f t="shared" si="3"/>
        <v>29</v>
      </c>
      <c r="J22" s="30">
        <f t="shared" si="3"/>
        <v>0</v>
      </c>
      <c r="K22" s="33">
        <f t="shared" si="3"/>
        <v>97</v>
      </c>
      <c r="L22" s="33">
        <f t="shared" si="3"/>
        <v>116</v>
      </c>
      <c r="M22" s="30">
        <f t="shared" si="3"/>
        <v>0</v>
      </c>
      <c r="N22" s="31">
        <f t="shared" si="1"/>
        <v>275</v>
      </c>
      <c r="O22" s="31">
        <f t="shared" si="2"/>
        <v>621</v>
      </c>
      <c r="P22" s="1"/>
      <c r="Q22" s="1"/>
      <c r="R22" s="2"/>
      <c r="S22" s="2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s="3" customFormat="1" ht="8.25" customHeight="1">
      <c r="A23" s="47"/>
      <c r="B23" s="33"/>
      <c r="C23" s="33"/>
      <c r="D23" s="30"/>
      <c r="E23" s="33"/>
      <c r="F23" s="33"/>
      <c r="G23" s="30"/>
      <c r="H23" s="33"/>
      <c r="I23" s="33"/>
      <c r="J23" s="30"/>
      <c r="K23" s="33"/>
      <c r="L23" s="33"/>
      <c r="M23" s="30"/>
      <c r="N23" s="31"/>
      <c r="O23" s="31"/>
      <c r="P23" s="1"/>
      <c r="Q23" s="1"/>
      <c r="R23" s="2"/>
      <c r="S23" s="2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s="3" customFormat="1" ht="8.25" customHeight="1">
      <c r="A24" s="45" t="s">
        <v>2</v>
      </c>
      <c r="B24" s="27">
        <f aca="true" t="shared" si="4" ref="B24:M24">SUM(B25:B33)</f>
        <v>0</v>
      </c>
      <c r="C24" s="27">
        <f t="shared" si="4"/>
        <v>0</v>
      </c>
      <c r="D24" s="27">
        <f t="shared" si="4"/>
        <v>0</v>
      </c>
      <c r="E24" s="27">
        <f t="shared" si="4"/>
        <v>0</v>
      </c>
      <c r="F24" s="27">
        <f t="shared" si="4"/>
        <v>0</v>
      </c>
      <c r="G24" s="27">
        <f t="shared" si="4"/>
        <v>0</v>
      </c>
      <c r="H24" s="27">
        <f t="shared" si="4"/>
        <v>0</v>
      </c>
      <c r="I24" s="27">
        <f t="shared" si="4"/>
        <v>0</v>
      </c>
      <c r="J24" s="27">
        <f t="shared" si="4"/>
        <v>0</v>
      </c>
      <c r="K24" s="27">
        <f t="shared" si="4"/>
        <v>9</v>
      </c>
      <c r="L24" s="27">
        <f t="shared" si="4"/>
        <v>7</v>
      </c>
      <c r="M24" s="27">
        <f t="shared" si="4"/>
        <v>0</v>
      </c>
      <c r="N24" s="27">
        <f t="shared" si="1"/>
        <v>9</v>
      </c>
      <c r="O24" s="27">
        <f t="shared" si="2"/>
        <v>7</v>
      </c>
      <c r="P24" s="1"/>
      <c r="Q24" s="1"/>
      <c r="R24" s="2"/>
      <c r="S24" s="2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8.25" customHeight="1">
      <c r="A25" s="48" t="s">
        <v>32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8">
        <f t="shared" si="1"/>
        <v>0</v>
      </c>
      <c r="O25" s="28">
        <f t="shared" si="2"/>
        <v>0</v>
      </c>
      <c r="P25" s="1"/>
      <c r="Q25" s="1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19" s="4" customFormat="1" ht="8.25" customHeight="1">
      <c r="A26" s="48" t="s">
        <v>33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8">
        <f t="shared" si="1"/>
        <v>0</v>
      </c>
      <c r="O26" s="28">
        <f t="shared" si="2"/>
        <v>0</v>
      </c>
      <c r="P26" s="1"/>
      <c r="Q26" s="1"/>
      <c r="R26" s="2"/>
      <c r="S26" s="2"/>
    </row>
    <row r="27" spans="1:19" s="4" customFormat="1" ht="8.25" customHeight="1">
      <c r="A27" s="48" t="s">
        <v>34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8">
        <f t="shared" si="1"/>
        <v>0</v>
      </c>
      <c r="O27" s="28">
        <f t="shared" si="2"/>
        <v>0</v>
      </c>
      <c r="P27" s="1"/>
      <c r="Q27" s="1"/>
      <c r="R27" s="2"/>
      <c r="S27" s="2"/>
    </row>
    <row r="28" spans="1:19" s="4" customFormat="1" ht="8.25" customHeight="1">
      <c r="A28" s="48" t="s">
        <v>35</v>
      </c>
      <c r="B28" s="29">
        <v>0</v>
      </c>
      <c r="C28" s="29">
        <v>0</v>
      </c>
      <c r="D28" s="29"/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/>
      <c r="K28" s="29">
        <v>0</v>
      </c>
      <c r="L28" s="29">
        <v>0</v>
      </c>
      <c r="M28" s="29"/>
      <c r="N28" s="28">
        <f t="shared" si="1"/>
        <v>0</v>
      </c>
      <c r="O28" s="28">
        <f t="shared" si="2"/>
        <v>0</v>
      </c>
      <c r="P28" s="1"/>
      <c r="Q28" s="1"/>
      <c r="R28" s="2"/>
      <c r="S28" s="2"/>
    </row>
    <row r="29" spans="1:19" s="4" customFormat="1" ht="8.25" customHeight="1">
      <c r="A29" s="48" t="s">
        <v>36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8">
        <f t="shared" si="1"/>
        <v>0</v>
      </c>
      <c r="O29" s="28">
        <f t="shared" si="2"/>
        <v>0</v>
      </c>
      <c r="P29" s="1"/>
      <c r="Q29" s="1"/>
      <c r="R29" s="2"/>
      <c r="S29" s="2"/>
    </row>
    <row r="30" spans="1:19" s="4" customFormat="1" ht="8.25" customHeight="1">
      <c r="A30" s="48" t="s">
        <v>37</v>
      </c>
      <c r="B30" s="29">
        <v>0</v>
      </c>
      <c r="C30" s="29">
        <v>0</v>
      </c>
      <c r="D30" s="29"/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/>
      <c r="K30" s="29">
        <v>0</v>
      </c>
      <c r="L30" s="29">
        <v>0</v>
      </c>
      <c r="M30" s="29"/>
      <c r="N30" s="28">
        <f t="shared" si="1"/>
        <v>0</v>
      </c>
      <c r="O30" s="28">
        <f t="shared" si="2"/>
        <v>0</v>
      </c>
      <c r="P30" s="1"/>
      <c r="Q30" s="1"/>
      <c r="R30" s="2"/>
      <c r="S30" s="2"/>
    </row>
    <row r="31" spans="1:19" s="4" customFormat="1" ht="8.25" customHeight="1">
      <c r="A31" s="48" t="s">
        <v>57</v>
      </c>
      <c r="B31" s="29">
        <v>0</v>
      </c>
      <c r="C31" s="29">
        <v>0</v>
      </c>
      <c r="D31" s="29"/>
      <c r="E31" s="29">
        <v>0</v>
      </c>
      <c r="F31" s="29">
        <v>0</v>
      </c>
      <c r="G31" s="29"/>
      <c r="H31" s="29">
        <v>0</v>
      </c>
      <c r="I31" s="29">
        <v>0</v>
      </c>
      <c r="J31" s="29"/>
      <c r="K31" s="29">
        <v>3</v>
      </c>
      <c r="L31" s="29">
        <v>1</v>
      </c>
      <c r="M31" s="29"/>
      <c r="N31" s="28">
        <f t="shared" si="1"/>
        <v>3</v>
      </c>
      <c r="O31" s="28">
        <f t="shared" si="2"/>
        <v>1</v>
      </c>
      <c r="P31" s="1"/>
      <c r="Q31" s="1"/>
      <c r="R31" s="2"/>
      <c r="S31" s="2"/>
    </row>
    <row r="32" spans="1:19" s="4" customFormat="1" ht="8.25" customHeight="1">
      <c r="A32" s="48" t="s">
        <v>56</v>
      </c>
      <c r="B32" s="29">
        <v>0</v>
      </c>
      <c r="C32" s="29">
        <v>0</v>
      </c>
      <c r="D32" s="29"/>
      <c r="E32" s="29">
        <v>0</v>
      </c>
      <c r="F32" s="29">
        <v>0</v>
      </c>
      <c r="G32" s="29"/>
      <c r="H32" s="29">
        <v>0</v>
      </c>
      <c r="I32" s="29">
        <v>0</v>
      </c>
      <c r="J32" s="29"/>
      <c r="K32" s="29">
        <v>0</v>
      </c>
      <c r="L32" s="29">
        <v>0</v>
      </c>
      <c r="M32" s="29"/>
      <c r="N32" s="28">
        <f t="shared" si="1"/>
        <v>0</v>
      </c>
      <c r="O32" s="28">
        <f t="shared" si="2"/>
        <v>0</v>
      </c>
      <c r="P32" s="1"/>
      <c r="Q32" s="1"/>
      <c r="R32" s="2"/>
      <c r="S32" s="2"/>
    </row>
    <row r="33" spans="1:19" s="4" customFormat="1" ht="8.25" customHeight="1">
      <c r="A33" s="48" t="s">
        <v>40</v>
      </c>
      <c r="B33" s="29">
        <v>0</v>
      </c>
      <c r="C33" s="29">
        <v>0</v>
      </c>
      <c r="D33" s="29"/>
      <c r="E33" s="29">
        <v>0</v>
      </c>
      <c r="F33" s="29">
        <v>0</v>
      </c>
      <c r="G33" s="29"/>
      <c r="H33" s="29">
        <v>0</v>
      </c>
      <c r="I33" s="29">
        <v>0</v>
      </c>
      <c r="J33" s="29"/>
      <c r="K33" s="29">
        <v>6</v>
      </c>
      <c r="L33" s="29">
        <v>6</v>
      </c>
      <c r="M33" s="29"/>
      <c r="N33" s="28">
        <f t="shared" si="1"/>
        <v>6</v>
      </c>
      <c r="O33" s="28">
        <f t="shared" si="2"/>
        <v>6</v>
      </c>
      <c r="P33" s="1"/>
      <c r="Q33" s="1"/>
      <c r="R33" s="2"/>
      <c r="S33" s="2"/>
    </row>
    <row r="34" spans="1:19" s="4" customFormat="1" ht="8.25" customHeight="1">
      <c r="A34" s="45" t="s">
        <v>3</v>
      </c>
      <c r="B34" s="30">
        <v>6</v>
      </c>
      <c r="C34" s="30">
        <v>34</v>
      </c>
      <c r="D34" s="30"/>
      <c r="E34" s="30">
        <v>1</v>
      </c>
      <c r="F34" s="30">
        <v>1</v>
      </c>
      <c r="G34" s="30"/>
      <c r="H34" s="30">
        <v>0</v>
      </c>
      <c r="I34" s="30">
        <v>0</v>
      </c>
      <c r="J34" s="30"/>
      <c r="K34" s="30">
        <v>54</v>
      </c>
      <c r="L34" s="30">
        <v>44</v>
      </c>
      <c r="M34" s="30"/>
      <c r="N34" s="27">
        <f t="shared" si="1"/>
        <v>61</v>
      </c>
      <c r="O34" s="27">
        <f t="shared" si="2"/>
        <v>79</v>
      </c>
      <c r="P34" s="1"/>
      <c r="Q34" s="1"/>
      <c r="R34" s="2"/>
      <c r="S34" s="2"/>
    </row>
    <row r="35" spans="1:30" ht="8.25" customHeight="1">
      <c r="A35" s="47" t="s">
        <v>4</v>
      </c>
      <c r="B35" s="33">
        <f aca="true" t="shared" si="5" ref="B35:M35">SUM(B25:B34)</f>
        <v>6</v>
      </c>
      <c r="C35" s="33">
        <f t="shared" si="5"/>
        <v>34</v>
      </c>
      <c r="D35" s="30">
        <f t="shared" si="5"/>
        <v>0</v>
      </c>
      <c r="E35" s="33">
        <f t="shared" si="5"/>
        <v>1</v>
      </c>
      <c r="F35" s="33">
        <f t="shared" si="5"/>
        <v>1</v>
      </c>
      <c r="G35" s="30">
        <f t="shared" si="5"/>
        <v>0</v>
      </c>
      <c r="H35" s="33">
        <f t="shared" si="5"/>
        <v>0</v>
      </c>
      <c r="I35" s="33">
        <f t="shared" si="5"/>
        <v>0</v>
      </c>
      <c r="J35" s="30">
        <f t="shared" si="5"/>
        <v>0</v>
      </c>
      <c r="K35" s="33">
        <f t="shared" si="5"/>
        <v>63</v>
      </c>
      <c r="L35" s="33">
        <f t="shared" si="5"/>
        <v>51</v>
      </c>
      <c r="M35" s="30">
        <f t="shared" si="5"/>
        <v>0</v>
      </c>
      <c r="N35" s="31">
        <f t="shared" si="1"/>
        <v>70</v>
      </c>
      <c r="O35" s="31">
        <f t="shared" si="2"/>
        <v>86</v>
      </c>
      <c r="P35" s="1"/>
      <c r="Q35" s="1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8.25" customHeight="1">
      <c r="A36" s="47"/>
      <c r="B36" s="33"/>
      <c r="C36" s="33"/>
      <c r="D36" s="30"/>
      <c r="E36" s="33"/>
      <c r="F36" s="33"/>
      <c r="G36" s="30"/>
      <c r="H36" s="33"/>
      <c r="I36" s="33"/>
      <c r="J36" s="30"/>
      <c r="K36" s="33"/>
      <c r="L36" s="33"/>
      <c r="M36" s="30"/>
      <c r="N36" s="31"/>
      <c r="O36" s="31"/>
      <c r="P36" s="1"/>
      <c r="Q36" s="1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s="3" customFormat="1" ht="8.25" customHeight="1">
      <c r="A37" s="47" t="s">
        <v>45</v>
      </c>
      <c r="B37" s="33">
        <v>1</v>
      </c>
      <c r="C37" s="33">
        <v>5</v>
      </c>
      <c r="D37" s="30"/>
      <c r="E37" s="33">
        <v>1</v>
      </c>
      <c r="F37" s="33">
        <v>1</v>
      </c>
      <c r="G37" s="30"/>
      <c r="H37" s="33">
        <v>0</v>
      </c>
      <c r="I37" s="33">
        <f>SUM(I26:I35)</f>
        <v>0</v>
      </c>
      <c r="J37" s="30"/>
      <c r="K37" s="33">
        <v>19</v>
      </c>
      <c r="L37" s="33">
        <v>26</v>
      </c>
      <c r="M37" s="30"/>
      <c r="N37" s="31">
        <f t="shared" si="1"/>
        <v>21</v>
      </c>
      <c r="O37" s="31">
        <f t="shared" si="2"/>
        <v>32</v>
      </c>
      <c r="P37" s="1"/>
      <c r="Q37" s="1"/>
      <c r="R37" s="2"/>
      <c r="S37" s="2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s="3" customFormat="1" ht="8.25" customHeight="1">
      <c r="A38" s="47"/>
      <c r="B38" s="33"/>
      <c r="C38" s="33"/>
      <c r="D38" s="30"/>
      <c r="E38" s="33"/>
      <c r="F38" s="33"/>
      <c r="G38" s="30"/>
      <c r="H38" s="33"/>
      <c r="I38" s="33"/>
      <c r="J38" s="30"/>
      <c r="K38" s="33"/>
      <c r="L38" s="33"/>
      <c r="M38" s="30"/>
      <c r="N38" s="31"/>
      <c r="O38" s="31"/>
      <c r="P38" s="1"/>
      <c r="Q38" s="1"/>
      <c r="R38" s="2"/>
      <c r="S38" s="2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s="3" customFormat="1" ht="8.25" customHeight="1">
      <c r="A39" s="47" t="s">
        <v>50</v>
      </c>
      <c r="B39" s="33">
        <f aca="true" t="shared" si="6" ref="B39:M39">SUM(B22+B35+B37)</f>
        <v>11</v>
      </c>
      <c r="C39" s="33">
        <f t="shared" si="6"/>
        <v>68</v>
      </c>
      <c r="D39" s="30">
        <f t="shared" si="6"/>
        <v>0</v>
      </c>
      <c r="E39" s="33">
        <f t="shared" si="6"/>
        <v>167</v>
      </c>
      <c r="F39" s="33">
        <f t="shared" si="6"/>
        <v>449</v>
      </c>
      <c r="G39" s="30">
        <f t="shared" si="6"/>
        <v>0</v>
      </c>
      <c r="H39" s="33">
        <f t="shared" si="6"/>
        <v>9</v>
      </c>
      <c r="I39" s="33">
        <f t="shared" si="6"/>
        <v>29</v>
      </c>
      <c r="J39" s="30">
        <f t="shared" si="6"/>
        <v>0</v>
      </c>
      <c r="K39" s="33">
        <f t="shared" si="6"/>
        <v>179</v>
      </c>
      <c r="L39" s="33">
        <f t="shared" si="6"/>
        <v>193</v>
      </c>
      <c r="M39" s="30">
        <f t="shared" si="6"/>
        <v>0</v>
      </c>
      <c r="N39" s="31">
        <f t="shared" si="1"/>
        <v>366</v>
      </c>
      <c r="O39" s="31">
        <f t="shared" si="2"/>
        <v>739</v>
      </c>
      <c r="P39" s="1"/>
      <c r="Q39" s="1"/>
      <c r="R39" s="2"/>
      <c r="S39" s="2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s="3" customFormat="1" ht="8.25" customHeight="1">
      <c r="A40" s="47"/>
      <c r="B40" s="33"/>
      <c r="C40" s="33"/>
      <c r="D40" s="30"/>
      <c r="E40" s="33"/>
      <c r="F40" s="33"/>
      <c r="G40" s="30"/>
      <c r="H40" s="33"/>
      <c r="I40" s="33"/>
      <c r="J40" s="30"/>
      <c r="K40" s="33"/>
      <c r="L40" s="33"/>
      <c r="M40" s="30"/>
      <c r="N40" s="31"/>
      <c r="O40" s="31"/>
      <c r="P40" s="1"/>
      <c r="Q40" s="1"/>
      <c r="R40" s="2"/>
      <c r="S40" s="2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s="3" customFormat="1" ht="8.25" customHeight="1">
      <c r="A41" s="47" t="s">
        <v>51</v>
      </c>
      <c r="B41" s="33">
        <v>0</v>
      </c>
      <c r="C41" s="33">
        <v>0</v>
      </c>
      <c r="D41" s="33" t="s">
        <v>47</v>
      </c>
      <c r="E41" s="33">
        <v>0</v>
      </c>
      <c r="F41" s="33">
        <v>0</v>
      </c>
      <c r="G41" s="33"/>
      <c r="H41" s="33">
        <v>0</v>
      </c>
      <c r="I41" s="33">
        <v>0</v>
      </c>
      <c r="J41" s="33"/>
      <c r="K41" s="33">
        <v>62</v>
      </c>
      <c r="L41" s="33">
        <v>33</v>
      </c>
      <c r="M41" s="33"/>
      <c r="N41" s="31">
        <f t="shared" si="1"/>
        <v>62</v>
      </c>
      <c r="O41" s="31">
        <f t="shared" si="2"/>
        <v>33</v>
      </c>
      <c r="P41" s="1"/>
      <c r="Q41" s="1"/>
      <c r="R41" s="2"/>
      <c r="S41" s="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</row>
    <row r="42" spans="1:30" s="3" customFormat="1" ht="8.25" customHeight="1">
      <c r="A42" s="47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1"/>
      <c r="O42" s="31"/>
      <c r="P42" s="1"/>
      <c r="Q42" s="1"/>
      <c r="R42" s="2"/>
      <c r="S42" s="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</row>
    <row r="43" spans="1:30" s="3" customFormat="1" ht="8.25" customHeight="1">
      <c r="A43" s="47" t="s">
        <v>49</v>
      </c>
      <c r="B43" s="33">
        <v>0</v>
      </c>
      <c r="C43" s="33">
        <v>0</v>
      </c>
      <c r="D43" s="33" t="s">
        <v>47</v>
      </c>
      <c r="E43" s="33">
        <v>0</v>
      </c>
      <c r="F43" s="33">
        <v>0</v>
      </c>
      <c r="G43" s="33"/>
      <c r="H43" s="33">
        <v>0</v>
      </c>
      <c r="I43" s="33">
        <v>0</v>
      </c>
      <c r="J43" s="33"/>
      <c r="K43" s="33">
        <v>50</v>
      </c>
      <c r="L43" s="33">
        <v>11</v>
      </c>
      <c r="M43" s="33"/>
      <c r="N43" s="31">
        <f t="shared" si="1"/>
        <v>50</v>
      </c>
      <c r="O43" s="31">
        <f t="shared" si="2"/>
        <v>11</v>
      </c>
      <c r="P43" s="1"/>
      <c r="Q43" s="1"/>
      <c r="R43" s="2"/>
      <c r="S43" s="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</row>
    <row r="44" spans="1:30" s="3" customFormat="1" ht="8.25" customHeight="1">
      <c r="A44" s="48" t="s">
        <v>48</v>
      </c>
      <c r="B44" s="30">
        <v>0</v>
      </c>
      <c r="C44" s="30">
        <v>0</v>
      </c>
      <c r="D44" s="30" t="s">
        <v>47</v>
      </c>
      <c r="E44" s="30">
        <v>0</v>
      </c>
      <c r="F44" s="30">
        <v>0</v>
      </c>
      <c r="G44" s="27"/>
      <c r="H44" s="30">
        <v>0</v>
      </c>
      <c r="I44" s="30">
        <v>0</v>
      </c>
      <c r="J44" s="27">
        <v>0</v>
      </c>
      <c r="K44" s="30">
        <v>0</v>
      </c>
      <c r="L44" s="30">
        <v>0</v>
      </c>
      <c r="M44" s="27">
        <v>0</v>
      </c>
      <c r="N44" s="27">
        <f t="shared" si="1"/>
        <v>0</v>
      </c>
      <c r="O44" s="27">
        <f t="shared" si="2"/>
        <v>0</v>
      </c>
      <c r="P44" s="1"/>
      <c r="Q44" s="1"/>
      <c r="R44" s="2"/>
      <c r="S44" s="2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s="3" customFormat="1" ht="8.25" customHeight="1">
      <c r="A45" s="48"/>
      <c r="B45" s="30"/>
      <c r="C45" s="30"/>
      <c r="D45" s="30"/>
      <c r="E45" s="30"/>
      <c r="F45" s="30"/>
      <c r="G45" s="27"/>
      <c r="H45" s="30"/>
      <c r="I45" s="30"/>
      <c r="J45" s="27"/>
      <c r="K45" s="30"/>
      <c r="L45" s="30"/>
      <c r="M45" s="27"/>
      <c r="N45" s="27"/>
      <c r="O45" s="27"/>
      <c r="P45" s="1"/>
      <c r="Q45" s="1"/>
      <c r="R45" s="2"/>
      <c r="S45" s="2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s="3" customFormat="1" ht="8.25" customHeight="1">
      <c r="A46" s="48"/>
      <c r="B46" s="30"/>
      <c r="C46" s="30"/>
      <c r="D46" s="30"/>
      <c r="E46" s="30"/>
      <c r="F46" s="30"/>
      <c r="G46" s="27"/>
      <c r="H46" s="30"/>
      <c r="I46" s="30"/>
      <c r="J46" s="27"/>
      <c r="K46" s="30"/>
      <c r="L46" s="30"/>
      <c r="M46" s="27"/>
      <c r="N46" s="27"/>
      <c r="O46" s="27"/>
      <c r="P46" s="1"/>
      <c r="Q46" s="1"/>
      <c r="R46" s="2"/>
      <c r="S46" s="2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s="3" customFormat="1" ht="8.25" customHeight="1">
      <c r="A47" s="49" t="s">
        <v>52</v>
      </c>
      <c r="B47" s="38">
        <f aca="true" t="shared" si="7" ref="B47:M47">SUM(B39:B43)</f>
        <v>11</v>
      </c>
      <c r="C47" s="38">
        <f t="shared" si="7"/>
        <v>68</v>
      </c>
      <c r="D47" s="34">
        <f t="shared" si="7"/>
        <v>0</v>
      </c>
      <c r="E47" s="38">
        <f t="shared" si="7"/>
        <v>167</v>
      </c>
      <c r="F47" s="38">
        <f t="shared" si="7"/>
        <v>449</v>
      </c>
      <c r="G47" s="34">
        <f t="shared" si="7"/>
        <v>0</v>
      </c>
      <c r="H47" s="38">
        <f t="shared" si="7"/>
        <v>9</v>
      </c>
      <c r="I47" s="38">
        <f t="shared" si="7"/>
        <v>29</v>
      </c>
      <c r="J47" s="34">
        <f t="shared" si="7"/>
        <v>0</v>
      </c>
      <c r="K47" s="38">
        <f t="shared" si="7"/>
        <v>291</v>
      </c>
      <c r="L47" s="38">
        <f t="shared" si="7"/>
        <v>237</v>
      </c>
      <c r="M47" s="34">
        <f t="shared" si="7"/>
        <v>0</v>
      </c>
      <c r="N47" s="38">
        <f t="shared" si="1"/>
        <v>478</v>
      </c>
      <c r="O47" s="38">
        <f t="shared" si="2"/>
        <v>783</v>
      </c>
      <c r="P47" s="1"/>
      <c r="Q47" s="1"/>
      <c r="R47" s="2"/>
      <c r="S47" s="2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ht="8.25" customHeight="1">
      <c r="A48" s="51"/>
      <c r="B48" s="52"/>
      <c r="C48" s="52"/>
      <c r="D48" s="52"/>
      <c r="E48" s="52"/>
      <c r="F48" s="52"/>
      <c r="G48" s="53"/>
      <c r="H48" s="52"/>
      <c r="I48" s="52"/>
      <c r="J48" s="53"/>
      <c r="K48" s="53"/>
      <c r="L48" s="53"/>
      <c r="M48" s="53"/>
      <c r="N48" s="52"/>
      <c r="O48" s="52"/>
      <c r="P48" s="1"/>
      <c r="Q48" s="1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ht="8.25" customHeight="1">
      <c r="A49" s="47"/>
      <c r="B49" s="31"/>
      <c r="C49" s="31"/>
      <c r="D49" s="31"/>
      <c r="E49" s="31"/>
      <c r="F49" s="31"/>
      <c r="G49" s="33"/>
      <c r="H49" s="31"/>
      <c r="I49" s="31"/>
      <c r="J49" s="33"/>
      <c r="K49" s="33"/>
      <c r="L49" s="33"/>
      <c r="M49" s="33"/>
      <c r="N49" s="31"/>
      <c r="O49" s="31"/>
      <c r="P49" s="1"/>
      <c r="Q49" s="1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ht="8.25" customHeight="1">
      <c r="A50" s="47"/>
      <c r="B50" s="31"/>
      <c r="C50" s="31"/>
      <c r="D50" s="31"/>
      <c r="E50" s="31"/>
      <c r="F50" s="31"/>
      <c r="G50" s="33"/>
      <c r="H50" s="31"/>
      <c r="I50" s="31"/>
      <c r="J50" s="33"/>
      <c r="K50" s="33"/>
      <c r="L50" s="33"/>
      <c r="M50" s="33"/>
      <c r="N50" s="31"/>
      <c r="O50" s="31"/>
      <c r="P50" s="1"/>
      <c r="Q50" s="1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19" s="4" customFormat="1" ht="8.25" customHeight="1">
      <c r="A51" s="48"/>
      <c r="B51" s="28"/>
      <c r="C51" s="28"/>
      <c r="D51" s="28"/>
      <c r="E51" s="28"/>
      <c r="F51" s="28"/>
      <c r="G51" s="29"/>
      <c r="H51" s="28"/>
      <c r="I51" s="28"/>
      <c r="J51" s="29"/>
      <c r="K51" s="29"/>
      <c r="L51" s="29"/>
      <c r="M51" s="29"/>
      <c r="N51" s="28"/>
      <c r="O51" s="28"/>
      <c r="P51" s="1"/>
      <c r="Q51" s="1"/>
      <c r="R51" s="2"/>
      <c r="S51" s="2"/>
    </row>
    <row r="52" spans="1:19" s="4" customFormat="1" ht="8.25" customHeight="1">
      <c r="A52" s="48"/>
      <c r="B52" s="28"/>
      <c r="C52" s="28"/>
      <c r="D52" s="28"/>
      <c r="E52" s="28"/>
      <c r="F52" s="28"/>
      <c r="G52" s="29"/>
      <c r="H52" s="28"/>
      <c r="I52" s="28"/>
      <c r="J52" s="29"/>
      <c r="K52" s="29"/>
      <c r="L52" s="29"/>
      <c r="M52" s="29"/>
      <c r="N52" s="28"/>
      <c r="O52" s="28"/>
      <c r="P52" s="1"/>
      <c r="Q52" s="1"/>
      <c r="R52" s="2"/>
      <c r="S52" s="2"/>
    </row>
    <row r="53" spans="1:19" s="4" customFormat="1" ht="8.25" customHeight="1">
      <c r="A53" s="48"/>
      <c r="B53" s="28"/>
      <c r="C53" s="28"/>
      <c r="D53" s="28"/>
      <c r="E53" s="28"/>
      <c r="F53" s="28"/>
      <c r="G53" s="29"/>
      <c r="H53" s="28"/>
      <c r="I53" s="28"/>
      <c r="J53" s="29"/>
      <c r="K53" s="29"/>
      <c r="L53" s="29"/>
      <c r="M53" s="29"/>
      <c r="N53" s="28"/>
      <c r="O53" s="28"/>
      <c r="P53" s="1"/>
      <c r="Q53" s="1"/>
      <c r="R53" s="2"/>
      <c r="S53" s="2"/>
    </row>
  </sheetData>
  <mergeCells count="16">
    <mergeCell ref="F7:F8"/>
    <mergeCell ref="A10:O10"/>
    <mergeCell ref="N5:O6"/>
    <mergeCell ref="B6:C6"/>
    <mergeCell ref="H6:I6"/>
    <mergeCell ref="A5:A8"/>
    <mergeCell ref="B5:L5"/>
    <mergeCell ref="B7:B8"/>
    <mergeCell ref="C7:C8"/>
    <mergeCell ref="E7:E8"/>
    <mergeCell ref="L7:L8"/>
    <mergeCell ref="N7:N8"/>
    <mergeCell ref="O7:O8"/>
    <mergeCell ref="H7:H8"/>
    <mergeCell ref="K7:K8"/>
    <mergeCell ref="I7:I8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&amp;C234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8">
      <selection activeCell="A51" sqref="A51"/>
    </sheetView>
  </sheetViews>
  <sheetFormatPr defaultColWidth="9.140625" defaultRowHeight="12.75"/>
  <cols>
    <col min="1" max="1" width="14.57421875" style="2" customWidth="1"/>
    <col min="2" max="2" width="5.57421875" style="2" customWidth="1"/>
    <col min="3" max="3" width="6.421875" style="2" customWidth="1"/>
    <col min="4" max="4" width="0.2890625" style="2" customWidth="1"/>
    <col min="5" max="5" width="5.7109375" style="2" customWidth="1"/>
    <col min="6" max="6" width="6.421875" style="2" customWidth="1"/>
    <col min="7" max="7" width="0.2890625" style="2" customWidth="1"/>
    <col min="8" max="8" width="5.8515625" style="2" customWidth="1"/>
    <col min="9" max="9" width="6.421875" style="2" customWidth="1"/>
    <col min="10" max="10" width="0.2890625" style="2" customWidth="1"/>
    <col min="11" max="11" width="5.8515625" style="2" customWidth="1"/>
    <col min="12" max="12" width="6.421875" style="2" customWidth="1"/>
    <col min="13" max="13" width="0.42578125" style="2" customWidth="1"/>
    <col min="14" max="14" width="6.28125" style="2" customWidth="1"/>
    <col min="15" max="15" width="6.8515625" style="2" customWidth="1"/>
    <col min="16" max="16" width="6.00390625" style="2" customWidth="1"/>
    <col min="17" max="17" width="5.8515625" style="2" customWidth="1"/>
    <col min="18" max="18" width="4.421875" style="2" customWidth="1"/>
    <col min="19" max="19" width="4.8515625" style="2" customWidth="1"/>
    <col min="20" max="20" width="10.00390625" style="2" customWidth="1"/>
    <col min="21" max="22" width="9.140625" style="2" customWidth="1"/>
    <col min="23" max="23" width="1.28515625" style="2" customWidth="1"/>
    <col min="24" max="25" width="9.140625" style="2" customWidth="1"/>
    <col min="26" max="26" width="1.421875" style="2" customWidth="1"/>
    <col min="27" max="28" width="9.140625" style="2" customWidth="1"/>
    <col min="29" max="29" width="1.28515625" style="2" customWidth="1"/>
    <col min="30" max="31" width="9.140625" style="2" customWidth="1"/>
    <col min="32" max="32" width="1.7109375" style="2" customWidth="1"/>
    <col min="33" max="34" width="9.140625" style="2" customWidth="1"/>
    <col min="35" max="35" width="1.57421875" style="2" customWidth="1"/>
    <col min="36" max="37" width="9.140625" style="2" customWidth="1"/>
    <col min="38" max="38" width="1.57421875" style="2" customWidth="1"/>
    <col min="39" max="39" width="9.140625" style="2" customWidth="1"/>
    <col min="40" max="40" width="9.421875" style="2" customWidth="1"/>
    <col min="41" max="41" width="1.421875" style="2" customWidth="1"/>
    <col min="42" max="43" width="9.140625" style="2" customWidth="1"/>
    <col min="44" max="44" width="1.8515625" style="2" customWidth="1"/>
    <col min="45" max="46" width="9.140625" style="2" customWidth="1"/>
    <col min="47" max="47" width="1.28515625" style="2" customWidth="1"/>
    <col min="48" max="16384" width="9.140625" style="2" customWidth="1"/>
  </cols>
  <sheetData>
    <row r="2" spans="1:15" s="8" customFormat="1" ht="12">
      <c r="A2" s="36" t="s">
        <v>62</v>
      </c>
      <c r="B2" s="39"/>
      <c r="C2" s="39"/>
      <c r="D2" s="40"/>
      <c r="E2" s="39"/>
      <c r="F2" s="39"/>
      <c r="G2" s="40"/>
      <c r="H2" s="39"/>
      <c r="I2" s="39"/>
      <c r="J2" s="40"/>
      <c r="K2" s="39"/>
      <c r="L2" s="39"/>
      <c r="M2" s="40"/>
      <c r="N2" s="39"/>
      <c r="O2" s="41"/>
    </row>
    <row r="3" spans="1:15" s="8" customFormat="1" ht="12">
      <c r="A3" s="42" t="s">
        <v>63</v>
      </c>
      <c r="B3" s="39"/>
      <c r="C3" s="39"/>
      <c r="D3" s="40"/>
      <c r="E3" s="39"/>
      <c r="F3" s="39"/>
      <c r="G3" s="40"/>
      <c r="H3" s="39"/>
      <c r="I3" s="39"/>
      <c r="J3" s="40"/>
      <c r="K3" s="39"/>
      <c r="L3" s="39"/>
      <c r="M3" s="40"/>
      <c r="N3" s="43"/>
      <c r="O3" s="43"/>
    </row>
    <row r="4" spans="1:15" ht="9" customHeight="1">
      <c r="A4" s="9"/>
      <c r="B4" s="10"/>
      <c r="C4" s="10"/>
      <c r="D4" s="10"/>
      <c r="E4" s="10"/>
      <c r="F4" s="11"/>
      <c r="G4" s="11"/>
      <c r="H4" s="11"/>
      <c r="I4" s="10"/>
      <c r="J4" s="10"/>
      <c r="K4" s="10"/>
      <c r="L4" s="10"/>
      <c r="M4" s="10"/>
      <c r="N4" s="10"/>
      <c r="O4" s="10"/>
    </row>
    <row r="5" spans="1:20" ht="18" customHeight="1">
      <c r="A5" s="61" t="s">
        <v>1</v>
      </c>
      <c r="B5" s="60" t="s">
        <v>60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12"/>
      <c r="N5" s="58" t="s">
        <v>61</v>
      </c>
      <c r="O5" s="58"/>
      <c r="T5" s="5"/>
    </row>
    <row r="6" spans="1:15" ht="15.75" customHeight="1">
      <c r="A6" s="62"/>
      <c r="B6" s="60" t="s">
        <v>21</v>
      </c>
      <c r="C6" s="60"/>
      <c r="D6" s="13"/>
      <c r="E6" s="14" t="s">
        <v>22</v>
      </c>
      <c r="F6" s="15"/>
      <c r="G6" s="16"/>
      <c r="H6" s="60" t="s">
        <v>23</v>
      </c>
      <c r="I6" s="60"/>
      <c r="J6" s="13"/>
      <c r="K6" s="14" t="s">
        <v>24</v>
      </c>
      <c r="L6" s="15"/>
      <c r="M6" s="17"/>
      <c r="N6" s="59"/>
      <c r="O6" s="59"/>
    </row>
    <row r="7" spans="1:15" ht="11.25" customHeight="1">
      <c r="A7" s="62"/>
      <c r="B7" s="55" t="s">
        <v>64</v>
      </c>
      <c r="C7" s="55" t="s">
        <v>25</v>
      </c>
      <c r="D7" s="18"/>
      <c r="E7" s="55" t="s">
        <v>64</v>
      </c>
      <c r="F7" s="55" t="s">
        <v>25</v>
      </c>
      <c r="G7" s="19"/>
      <c r="H7" s="55" t="s">
        <v>64</v>
      </c>
      <c r="I7" s="55" t="s">
        <v>25</v>
      </c>
      <c r="J7" s="19"/>
      <c r="K7" s="55" t="s">
        <v>64</v>
      </c>
      <c r="L7" s="55" t="s">
        <v>25</v>
      </c>
      <c r="M7" s="19"/>
      <c r="N7" s="55" t="s">
        <v>64</v>
      </c>
      <c r="O7" s="55" t="s">
        <v>25</v>
      </c>
    </row>
    <row r="8" spans="1:15" ht="14.25" customHeight="1">
      <c r="A8" s="63"/>
      <c r="B8" s="56"/>
      <c r="C8" s="56" t="s">
        <v>25</v>
      </c>
      <c r="D8" s="23"/>
      <c r="E8" s="56"/>
      <c r="F8" s="56" t="s">
        <v>25</v>
      </c>
      <c r="G8" s="23"/>
      <c r="H8" s="56"/>
      <c r="I8" s="56" t="s">
        <v>25</v>
      </c>
      <c r="J8" s="23"/>
      <c r="K8" s="56"/>
      <c r="L8" s="56" t="s">
        <v>25</v>
      </c>
      <c r="M8" s="23"/>
      <c r="N8" s="56"/>
      <c r="O8" s="56" t="s">
        <v>25</v>
      </c>
    </row>
    <row r="9" spans="1:15" ht="9" customHeight="1">
      <c r="A9" s="20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ht="12" customHeight="1">
      <c r="A10" s="57" t="s">
        <v>68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1:15" ht="9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30" ht="8.25" customHeight="1">
      <c r="A12" s="45" t="s">
        <v>41</v>
      </c>
      <c r="B12" s="30">
        <f aca="true" t="shared" si="0" ref="B12:M12">SUM(B13:B20)</f>
        <v>18</v>
      </c>
      <c r="C12" s="30">
        <f t="shared" si="0"/>
        <v>244</v>
      </c>
      <c r="D12" s="30">
        <f t="shared" si="0"/>
        <v>0</v>
      </c>
      <c r="E12" s="30">
        <f t="shared" si="0"/>
        <v>20</v>
      </c>
      <c r="F12" s="30">
        <f t="shared" si="0"/>
        <v>457</v>
      </c>
      <c r="G12" s="30">
        <f t="shared" si="0"/>
        <v>0</v>
      </c>
      <c r="H12" s="30">
        <f t="shared" si="0"/>
        <v>14</v>
      </c>
      <c r="I12" s="30">
        <f t="shared" si="0"/>
        <v>268</v>
      </c>
      <c r="J12" s="30">
        <f t="shared" si="0"/>
        <v>0</v>
      </c>
      <c r="K12" s="30">
        <f t="shared" si="0"/>
        <v>502</v>
      </c>
      <c r="L12" s="30">
        <f t="shared" si="0"/>
        <v>2405</v>
      </c>
      <c r="M12" s="30">
        <f t="shared" si="0"/>
        <v>0</v>
      </c>
      <c r="N12" s="30">
        <f aca="true" t="shared" si="1" ref="N12:O47">SUM(B12+E12+H12+K12)</f>
        <v>554</v>
      </c>
      <c r="O12" s="30">
        <f t="shared" si="1"/>
        <v>3374</v>
      </c>
      <c r="P12" s="1"/>
      <c r="Q12" s="1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19" s="4" customFormat="1" ht="8.25" customHeight="1">
      <c r="A13" s="46" t="s">
        <v>27</v>
      </c>
      <c r="B13" s="29">
        <v>2</v>
      </c>
      <c r="C13" s="29">
        <v>18</v>
      </c>
      <c r="D13" s="28"/>
      <c r="E13" s="29">
        <v>2</v>
      </c>
      <c r="F13" s="29">
        <v>2</v>
      </c>
      <c r="G13" s="28"/>
      <c r="H13" s="29">
        <v>0</v>
      </c>
      <c r="I13" s="29">
        <v>0</v>
      </c>
      <c r="J13" s="28"/>
      <c r="K13" s="29">
        <v>4</v>
      </c>
      <c r="L13" s="29">
        <v>61</v>
      </c>
      <c r="M13" s="28"/>
      <c r="N13" s="29">
        <f t="shared" si="1"/>
        <v>8</v>
      </c>
      <c r="O13" s="29">
        <f t="shared" si="1"/>
        <v>81</v>
      </c>
      <c r="P13" s="1"/>
      <c r="Q13" s="1"/>
      <c r="R13" s="2"/>
      <c r="S13" s="2"/>
    </row>
    <row r="14" spans="1:19" s="4" customFormat="1" ht="8.25" customHeight="1">
      <c r="A14" s="46" t="s">
        <v>53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f t="shared" si="1"/>
        <v>0</v>
      </c>
      <c r="O14" s="29">
        <f t="shared" si="1"/>
        <v>0</v>
      </c>
      <c r="P14" s="1"/>
      <c r="Q14" s="1"/>
      <c r="R14" s="2"/>
      <c r="S14" s="2"/>
    </row>
    <row r="15" spans="1:19" s="4" customFormat="1" ht="8.25" customHeight="1">
      <c r="A15" s="46" t="s">
        <v>54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f t="shared" si="1"/>
        <v>0</v>
      </c>
      <c r="O15" s="29">
        <f t="shared" si="1"/>
        <v>0</v>
      </c>
      <c r="P15" s="1"/>
      <c r="Q15" s="1"/>
      <c r="R15" s="2"/>
      <c r="S15" s="2"/>
    </row>
    <row r="16" spans="1:19" s="4" customFormat="1" ht="8.25" customHeight="1">
      <c r="A16" s="46" t="s">
        <v>28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f t="shared" si="1"/>
        <v>0</v>
      </c>
      <c r="O16" s="29">
        <f t="shared" si="1"/>
        <v>0</v>
      </c>
      <c r="P16" s="1"/>
      <c r="Q16" s="21"/>
      <c r="R16" s="2"/>
      <c r="S16" s="2"/>
    </row>
    <row r="17" spans="1:18" s="4" customFormat="1" ht="8.25" customHeight="1">
      <c r="A17" s="46" t="s">
        <v>29</v>
      </c>
      <c r="B17" s="29">
        <v>14</v>
      </c>
      <c r="C17" s="29">
        <v>172</v>
      </c>
      <c r="D17" s="28"/>
      <c r="E17" s="29">
        <v>14</v>
      </c>
      <c r="F17" s="29">
        <v>394</v>
      </c>
      <c r="G17" s="28"/>
      <c r="H17" s="29">
        <v>14</v>
      </c>
      <c r="I17" s="29">
        <v>268</v>
      </c>
      <c r="J17" s="28"/>
      <c r="K17" s="29">
        <v>473</v>
      </c>
      <c r="L17" s="29">
        <v>2108</v>
      </c>
      <c r="M17" s="28"/>
      <c r="N17" s="29">
        <f t="shared" si="1"/>
        <v>515</v>
      </c>
      <c r="O17" s="29">
        <f t="shared" si="1"/>
        <v>2942</v>
      </c>
      <c r="P17" s="1"/>
      <c r="Q17" s="1"/>
      <c r="R17" s="2"/>
    </row>
    <row r="18" spans="1:19" s="4" customFormat="1" ht="8.25" customHeight="1">
      <c r="A18" s="46" t="s">
        <v>30</v>
      </c>
      <c r="B18" s="29">
        <v>1</v>
      </c>
      <c r="C18" s="29">
        <v>4</v>
      </c>
      <c r="D18" s="28"/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8"/>
      <c r="K18" s="29">
        <v>4</v>
      </c>
      <c r="L18" s="29">
        <v>10</v>
      </c>
      <c r="M18" s="28"/>
      <c r="N18" s="29">
        <f t="shared" si="1"/>
        <v>5</v>
      </c>
      <c r="O18" s="29">
        <f t="shared" si="1"/>
        <v>14</v>
      </c>
      <c r="P18" s="1"/>
      <c r="Q18" s="1"/>
      <c r="R18" s="2"/>
      <c r="S18" s="2"/>
    </row>
    <row r="19" spans="1:19" s="4" customFormat="1" ht="8.25" customHeight="1">
      <c r="A19" s="46" t="s">
        <v>31</v>
      </c>
      <c r="B19" s="29">
        <v>1</v>
      </c>
      <c r="C19" s="29">
        <v>50</v>
      </c>
      <c r="D19" s="28"/>
      <c r="E19" s="29">
        <v>3</v>
      </c>
      <c r="F19" s="29">
        <v>56</v>
      </c>
      <c r="G19" s="28"/>
      <c r="H19" s="29">
        <v>0</v>
      </c>
      <c r="I19" s="29">
        <v>0</v>
      </c>
      <c r="J19" s="28"/>
      <c r="K19" s="29">
        <v>17</v>
      </c>
      <c r="L19" s="29">
        <v>182</v>
      </c>
      <c r="M19" s="28"/>
      <c r="N19" s="29">
        <f t="shared" si="1"/>
        <v>21</v>
      </c>
      <c r="O19" s="29">
        <f t="shared" si="1"/>
        <v>288</v>
      </c>
      <c r="P19" s="1"/>
      <c r="Q19" s="1"/>
      <c r="R19" s="2"/>
      <c r="S19" s="2"/>
    </row>
    <row r="20" spans="1:19" s="4" customFormat="1" ht="8.25" customHeight="1">
      <c r="A20" s="46" t="s">
        <v>42</v>
      </c>
      <c r="B20" s="29">
        <v>0</v>
      </c>
      <c r="C20" s="29">
        <v>0</v>
      </c>
      <c r="D20" s="28"/>
      <c r="E20" s="29">
        <v>1</v>
      </c>
      <c r="F20" s="29">
        <v>5</v>
      </c>
      <c r="G20" s="28"/>
      <c r="H20" s="29">
        <v>0</v>
      </c>
      <c r="I20" s="29">
        <v>0</v>
      </c>
      <c r="J20" s="28"/>
      <c r="K20" s="29">
        <v>4</v>
      </c>
      <c r="L20" s="29">
        <v>44</v>
      </c>
      <c r="M20" s="28"/>
      <c r="N20" s="29">
        <f t="shared" si="1"/>
        <v>5</v>
      </c>
      <c r="O20" s="29">
        <f t="shared" si="1"/>
        <v>49</v>
      </c>
      <c r="P20" s="1"/>
      <c r="Q20" s="1"/>
      <c r="R20" s="2"/>
      <c r="S20" s="2"/>
    </row>
    <row r="21" spans="1:30" ht="8.25" customHeight="1">
      <c r="A21" s="45" t="s">
        <v>43</v>
      </c>
      <c r="B21" s="30">
        <v>0</v>
      </c>
      <c r="C21" s="30">
        <v>0</v>
      </c>
      <c r="D21" s="27"/>
      <c r="E21" s="30">
        <v>0</v>
      </c>
      <c r="F21" s="30">
        <v>0</v>
      </c>
      <c r="G21" s="27"/>
      <c r="H21" s="30">
        <v>0</v>
      </c>
      <c r="I21" s="30">
        <v>0</v>
      </c>
      <c r="J21" s="27"/>
      <c r="K21" s="30">
        <v>8</v>
      </c>
      <c r="L21" s="30">
        <v>23</v>
      </c>
      <c r="M21" s="27"/>
      <c r="N21" s="30">
        <f t="shared" si="1"/>
        <v>8</v>
      </c>
      <c r="O21" s="30">
        <f t="shared" si="1"/>
        <v>23</v>
      </c>
      <c r="P21" s="1"/>
      <c r="Q21" s="1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s="3" customFormat="1" ht="8.25" customHeight="1">
      <c r="A22" s="47" t="s">
        <v>44</v>
      </c>
      <c r="B22" s="31">
        <f aca="true" t="shared" si="2" ref="B22:M22">SUM(B13:B21)</f>
        <v>18</v>
      </c>
      <c r="C22" s="31">
        <f t="shared" si="2"/>
        <v>244</v>
      </c>
      <c r="D22" s="27">
        <f t="shared" si="2"/>
        <v>0</v>
      </c>
      <c r="E22" s="31">
        <f t="shared" si="2"/>
        <v>20</v>
      </c>
      <c r="F22" s="31">
        <f t="shared" si="2"/>
        <v>457</v>
      </c>
      <c r="G22" s="27">
        <f t="shared" si="2"/>
        <v>0</v>
      </c>
      <c r="H22" s="31">
        <f t="shared" si="2"/>
        <v>14</v>
      </c>
      <c r="I22" s="31">
        <f t="shared" si="2"/>
        <v>268</v>
      </c>
      <c r="J22" s="27">
        <f t="shared" si="2"/>
        <v>0</v>
      </c>
      <c r="K22" s="31">
        <f t="shared" si="2"/>
        <v>510</v>
      </c>
      <c r="L22" s="31">
        <f t="shared" si="2"/>
        <v>2428</v>
      </c>
      <c r="M22" s="27">
        <f t="shared" si="2"/>
        <v>0</v>
      </c>
      <c r="N22" s="33">
        <f t="shared" si="1"/>
        <v>562</v>
      </c>
      <c r="O22" s="33">
        <f t="shared" si="1"/>
        <v>3397</v>
      </c>
      <c r="P22" s="1"/>
      <c r="Q22" s="1"/>
      <c r="R22" s="2"/>
      <c r="S22" s="2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s="3" customFormat="1" ht="8.25" customHeight="1">
      <c r="A23" s="47"/>
      <c r="B23" s="31"/>
      <c r="C23" s="31"/>
      <c r="D23" s="27"/>
      <c r="E23" s="31"/>
      <c r="F23" s="31"/>
      <c r="G23" s="27"/>
      <c r="H23" s="31"/>
      <c r="I23" s="31"/>
      <c r="J23" s="27"/>
      <c r="K23" s="31"/>
      <c r="L23" s="31"/>
      <c r="M23" s="27"/>
      <c r="N23" s="33"/>
      <c r="O23" s="33"/>
      <c r="P23" s="1"/>
      <c r="Q23" s="1"/>
      <c r="R23" s="2"/>
      <c r="S23" s="2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s="3" customFormat="1" ht="8.25" customHeight="1">
      <c r="A24" s="45" t="s">
        <v>2</v>
      </c>
      <c r="B24" s="30">
        <f aca="true" t="shared" si="3" ref="B24:M24">SUM(B25:B33)</f>
        <v>0</v>
      </c>
      <c r="C24" s="30">
        <f t="shared" si="3"/>
        <v>0</v>
      </c>
      <c r="D24" s="30">
        <f t="shared" si="3"/>
        <v>0</v>
      </c>
      <c r="E24" s="30">
        <f t="shared" si="3"/>
        <v>43</v>
      </c>
      <c r="F24" s="30">
        <f t="shared" si="3"/>
        <v>356</v>
      </c>
      <c r="G24" s="30">
        <f t="shared" si="3"/>
        <v>0</v>
      </c>
      <c r="H24" s="30">
        <f t="shared" si="3"/>
        <v>0</v>
      </c>
      <c r="I24" s="30">
        <f t="shared" si="3"/>
        <v>0</v>
      </c>
      <c r="J24" s="30">
        <f t="shared" si="3"/>
        <v>0</v>
      </c>
      <c r="K24" s="30">
        <f t="shared" si="3"/>
        <v>331</v>
      </c>
      <c r="L24" s="30">
        <f t="shared" si="3"/>
        <v>1274</v>
      </c>
      <c r="M24" s="30">
        <f t="shared" si="3"/>
        <v>0</v>
      </c>
      <c r="N24" s="30">
        <f t="shared" si="1"/>
        <v>374</v>
      </c>
      <c r="O24" s="30">
        <f t="shared" si="1"/>
        <v>1630</v>
      </c>
      <c r="P24" s="1"/>
      <c r="Q24" s="1"/>
      <c r="R24" s="2"/>
      <c r="S24" s="2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8.25" customHeight="1">
      <c r="A25" s="48" t="s">
        <v>32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f t="shared" si="1"/>
        <v>0</v>
      </c>
      <c r="O25" s="29">
        <f t="shared" si="1"/>
        <v>0</v>
      </c>
      <c r="P25" s="1"/>
      <c r="Q25" s="1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19" s="4" customFormat="1" ht="8.25" customHeight="1">
      <c r="A26" s="48" t="s">
        <v>33</v>
      </c>
      <c r="B26" s="29">
        <v>0</v>
      </c>
      <c r="C26" s="29">
        <v>0</v>
      </c>
      <c r="D26" s="28"/>
      <c r="E26" s="28">
        <v>0</v>
      </c>
      <c r="F26" s="28">
        <v>0</v>
      </c>
      <c r="G26" s="28"/>
      <c r="H26" s="28">
        <v>0</v>
      </c>
      <c r="I26" s="28">
        <v>0</v>
      </c>
      <c r="J26" s="28"/>
      <c r="K26" s="29">
        <v>0</v>
      </c>
      <c r="L26" s="29">
        <v>0</v>
      </c>
      <c r="M26" s="28"/>
      <c r="N26" s="29">
        <f t="shared" si="1"/>
        <v>0</v>
      </c>
      <c r="O26" s="29">
        <f t="shared" si="1"/>
        <v>0</v>
      </c>
      <c r="P26" s="1"/>
      <c r="Q26" s="1"/>
      <c r="R26" s="2"/>
      <c r="S26" s="2"/>
    </row>
    <row r="27" spans="1:19" s="4" customFormat="1" ht="8.25" customHeight="1">
      <c r="A27" s="48" t="s">
        <v>34</v>
      </c>
      <c r="B27" s="29">
        <v>0</v>
      </c>
      <c r="C27" s="29">
        <v>0</v>
      </c>
      <c r="D27" s="28"/>
      <c r="E27" s="29">
        <v>2</v>
      </c>
      <c r="F27" s="29">
        <v>2</v>
      </c>
      <c r="G27" s="28"/>
      <c r="H27" s="28">
        <v>0</v>
      </c>
      <c r="I27" s="28">
        <v>0</v>
      </c>
      <c r="J27" s="28"/>
      <c r="K27" s="29">
        <v>30</v>
      </c>
      <c r="L27" s="29">
        <v>142</v>
      </c>
      <c r="M27" s="28"/>
      <c r="N27" s="29">
        <f t="shared" si="1"/>
        <v>32</v>
      </c>
      <c r="O27" s="29">
        <f t="shared" si="1"/>
        <v>144</v>
      </c>
      <c r="P27" s="1"/>
      <c r="Q27" s="1"/>
      <c r="R27" s="2"/>
      <c r="S27" s="2"/>
    </row>
    <row r="28" spans="1:19" s="4" customFormat="1" ht="8.25" customHeight="1">
      <c r="A28" s="48" t="s">
        <v>35</v>
      </c>
      <c r="B28" s="29">
        <v>0</v>
      </c>
      <c r="C28" s="29">
        <v>0</v>
      </c>
      <c r="D28" s="28"/>
      <c r="E28" s="29">
        <v>6</v>
      </c>
      <c r="F28" s="29">
        <v>43</v>
      </c>
      <c r="G28" s="28"/>
      <c r="H28" s="28">
        <v>0</v>
      </c>
      <c r="I28" s="28">
        <v>0</v>
      </c>
      <c r="J28" s="28"/>
      <c r="K28" s="29">
        <v>76</v>
      </c>
      <c r="L28" s="29">
        <v>116</v>
      </c>
      <c r="M28" s="28"/>
      <c r="N28" s="29">
        <f t="shared" si="1"/>
        <v>82</v>
      </c>
      <c r="O28" s="29">
        <f t="shared" si="1"/>
        <v>159</v>
      </c>
      <c r="P28" s="1"/>
      <c r="Q28" s="1"/>
      <c r="R28" s="2"/>
      <c r="S28" s="2"/>
    </row>
    <row r="29" spans="1:19" s="4" customFormat="1" ht="8.25" customHeight="1">
      <c r="A29" s="48" t="s">
        <v>36</v>
      </c>
      <c r="B29" s="29">
        <v>0</v>
      </c>
      <c r="C29" s="29">
        <v>0</v>
      </c>
      <c r="D29" s="28"/>
      <c r="E29" s="29">
        <v>0</v>
      </c>
      <c r="F29" s="29">
        <v>0</v>
      </c>
      <c r="G29" s="28"/>
      <c r="H29" s="28">
        <v>0</v>
      </c>
      <c r="I29" s="28">
        <v>0</v>
      </c>
      <c r="J29" s="28"/>
      <c r="K29" s="29">
        <v>5</v>
      </c>
      <c r="L29" s="29">
        <v>7</v>
      </c>
      <c r="M29" s="28"/>
      <c r="N29" s="29">
        <f t="shared" si="1"/>
        <v>5</v>
      </c>
      <c r="O29" s="29">
        <f t="shared" si="1"/>
        <v>7</v>
      </c>
      <c r="P29" s="1"/>
      <c r="Q29" s="1"/>
      <c r="R29" s="2"/>
      <c r="S29" s="2"/>
    </row>
    <row r="30" spans="1:19" s="4" customFormat="1" ht="8.25" customHeight="1">
      <c r="A30" s="48" t="s">
        <v>37</v>
      </c>
      <c r="B30" s="29">
        <v>0</v>
      </c>
      <c r="C30" s="29">
        <v>0</v>
      </c>
      <c r="D30" s="28"/>
      <c r="E30" s="29">
        <v>1</v>
      </c>
      <c r="F30" s="29">
        <v>1</v>
      </c>
      <c r="G30" s="28"/>
      <c r="H30" s="29">
        <v>0</v>
      </c>
      <c r="I30" s="29">
        <v>0</v>
      </c>
      <c r="J30" s="28"/>
      <c r="K30" s="29">
        <v>59</v>
      </c>
      <c r="L30" s="29">
        <v>91</v>
      </c>
      <c r="M30" s="28"/>
      <c r="N30" s="29">
        <f t="shared" si="1"/>
        <v>60</v>
      </c>
      <c r="O30" s="29">
        <f t="shared" si="1"/>
        <v>92</v>
      </c>
      <c r="P30" s="1"/>
      <c r="Q30" s="1"/>
      <c r="R30" s="2"/>
      <c r="S30" s="2"/>
    </row>
    <row r="31" spans="1:19" s="4" customFormat="1" ht="8.25" customHeight="1">
      <c r="A31" s="48" t="s">
        <v>57</v>
      </c>
      <c r="B31" s="29">
        <v>0</v>
      </c>
      <c r="C31" s="29">
        <v>0</v>
      </c>
      <c r="D31" s="28"/>
      <c r="E31" s="29">
        <v>28</v>
      </c>
      <c r="F31" s="29">
        <v>288</v>
      </c>
      <c r="G31" s="28"/>
      <c r="H31" s="29">
        <v>0</v>
      </c>
      <c r="I31" s="29">
        <v>0</v>
      </c>
      <c r="J31" s="28"/>
      <c r="K31" s="29">
        <v>21</v>
      </c>
      <c r="L31" s="29">
        <v>561</v>
      </c>
      <c r="M31" s="28"/>
      <c r="N31" s="29">
        <f t="shared" si="1"/>
        <v>49</v>
      </c>
      <c r="O31" s="29">
        <f t="shared" si="1"/>
        <v>849</v>
      </c>
      <c r="P31" s="1"/>
      <c r="Q31" s="1"/>
      <c r="R31" s="2"/>
      <c r="S31" s="2"/>
    </row>
    <row r="32" spans="1:19" s="4" customFormat="1" ht="8.25" customHeight="1">
      <c r="A32" s="48" t="s">
        <v>56</v>
      </c>
      <c r="B32" s="29">
        <v>0</v>
      </c>
      <c r="C32" s="29">
        <v>0</v>
      </c>
      <c r="D32" s="28"/>
      <c r="E32" s="29">
        <v>0</v>
      </c>
      <c r="F32" s="29">
        <v>0</v>
      </c>
      <c r="G32" s="28"/>
      <c r="H32" s="29">
        <v>0</v>
      </c>
      <c r="I32" s="29">
        <v>0</v>
      </c>
      <c r="J32" s="28"/>
      <c r="K32" s="29">
        <v>9</v>
      </c>
      <c r="L32" s="29">
        <v>17</v>
      </c>
      <c r="M32" s="28"/>
      <c r="N32" s="29">
        <f t="shared" si="1"/>
        <v>9</v>
      </c>
      <c r="O32" s="29">
        <f t="shared" si="1"/>
        <v>17</v>
      </c>
      <c r="P32" s="1"/>
      <c r="Q32" s="1"/>
      <c r="R32" s="2"/>
      <c r="S32" s="2"/>
    </row>
    <row r="33" spans="1:19" s="4" customFormat="1" ht="8.25" customHeight="1">
      <c r="A33" s="48" t="s">
        <v>40</v>
      </c>
      <c r="B33" s="29">
        <v>0</v>
      </c>
      <c r="C33" s="29">
        <v>0</v>
      </c>
      <c r="D33" s="28"/>
      <c r="E33" s="29">
        <v>6</v>
      </c>
      <c r="F33" s="29">
        <v>22</v>
      </c>
      <c r="G33" s="28"/>
      <c r="H33" s="29">
        <v>0</v>
      </c>
      <c r="I33" s="29">
        <v>0</v>
      </c>
      <c r="J33" s="28"/>
      <c r="K33" s="29">
        <v>131</v>
      </c>
      <c r="L33" s="29">
        <v>340</v>
      </c>
      <c r="M33" s="28"/>
      <c r="N33" s="29">
        <f t="shared" si="1"/>
        <v>137</v>
      </c>
      <c r="O33" s="29">
        <f t="shared" si="1"/>
        <v>362</v>
      </c>
      <c r="P33" s="1"/>
      <c r="Q33" s="1"/>
      <c r="R33" s="2"/>
      <c r="S33" s="2"/>
    </row>
    <row r="34" spans="1:19" s="4" customFormat="1" ht="8.25" customHeight="1">
      <c r="A34" s="45" t="s">
        <v>3</v>
      </c>
      <c r="B34" s="30">
        <v>0</v>
      </c>
      <c r="C34" s="30">
        <v>0</v>
      </c>
      <c r="D34" s="27"/>
      <c r="E34" s="30">
        <v>3</v>
      </c>
      <c r="F34" s="30">
        <v>29</v>
      </c>
      <c r="G34" s="27"/>
      <c r="H34" s="27">
        <v>0</v>
      </c>
      <c r="I34" s="27">
        <v>0</v>
      </c>
      <c r="J34" s="27"/>
      <c r="K34" s="30">
        <v>24</v>
      </c>
      <c r="L34" s="30">
        <v>58</v>
      </c>
      <c r="M34" s="27"/>
      <c r="N34" s="30">
        <f t="shared" si="1"/>
        <v>27</v>
      </c>
      <c r="O34" s="30">
        <f t="shared" si="1"/>
        <v>87</v>
      </c>
      <c r="P34" s="1"/>
      <c r="Q34" s="1"/>
      <c r="R34" s="2"/>
      <c r="S34" s="2"/>
    </row>
    <row r="35" spans="1:30" ht="8.25" customHeight="1">
      <c r="A35" s="47" t="s">
        <v>4</v>
      </c>
      <c r="B35" s="31">
        <f aca="true" t="shared" si="4" ref="B35:M35">SUM(B25:B34)</f>
        <v>0</v>
      </c>
      <c r="C35" s="31">
        <f t="shared" si="4"/>
        <v>0</v>
      </c>
      <c r="D35" s="27">
        <f t="shared" si="4"/>
        <v>0</v>
      </c>
      <c r="E35" s="31">
        <f t="shared" si="4"/>
        <v>46</v>
      </c>
      <c r="F35" s="31">
        <f t="shared" si="4"/>
        <v>385</v>
      </c>
      <c r="G35" s="27">
        <f t="shared" si="4"/>
        <v>0</v>
      </c>
      <c r="H35" s="31">
        <f t="shared" si="4"/>
        <v>0</v>
      </c>
      <c r="I35" s="31">
        <f t="shared" si="4"/>
        <v>0</v>
      </c>
      <c r="J35" s="27">
        <f t="shared" si="4"/>
        <v>0</v>
      </c>
      <c r="K35" s="31">
        <f t="shared" si="4"/>
        <v>355</v>
      </c>
      <c r="L35" s="31">
        <f t="shared" si="4"/>
        <v>1332</v>
      </c>
      <c r="M35" s="27">
        <f t="shared" si="4"/>
        <v>0</v>
      </c>
      <c r="N35" s="33">
        <f t="shared" si="1"/>
        <v>401</v>
      </c>
      <c r="O35" s="33">
        <f t="shared" si="1"/>
        <v>1717</v>
      </c>
      <c r="P35" s="1"/>
      <c r="Q35" s="1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8.25" customHeight="1">
      <c r="A36" s="47"/>
      <c r="B36" s="31"/>
      <c r="C36" s="31"/>
      <c r="D36" s="27"/>
      <c r="E36" s="31"/>
      <c r="F36" s="31"/>
      <c r="G36" s="27"/>
      <c r="H36" s="31"/>
      <c r="I36" s="31"/>
      <c r="J36" s="27"/>
      <c r="K36" s="31"/>
      <c r="L36" s="31"/>
      <c r="M36" s="27"/>
      <c r="N36" s="33"/>
      <c r="O36" s="33"/>
      <c r="P36" s="1"/>
      <c r="Q36" s="1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s="3" customFormat="1" ht="8.25" customHeight="1">
      <c r="A37" s="47" t="s">
        <v>45</v>
      </c>
      <c r="B37" s="33">
        <v>0</v>
      </c>
      <c r="C37" s="33">
        <v>0</v>
      </c>
      <c r="D37" s="27"/>
      <c r="E37" s="33">
        <v>19</v>
      </c>
      <c r="F37" s="33">
        <v>135</v>
      </c>
      <c r="G37" s="27"/>
      <c r="H37" s="33">
        <v>0</v>
      </c>
      <c r="I37" s="33">
        <v>0</v>
      </c>
      <c r="J37" s="27"/>
      <c r="K37" s="33">
        <v>16</v>
      </c>
      <c r="L37" s="33">
        <v>264</v>
      </c>
      <c r="M37" s="27"/>
      <c r="N37" s="33">
        <f t="shared" si="1"/>
        <v>35</v>
      </c>
      <c r="O37" s="33">
        <f t="shared" si="1"/>
        <v>399</v>
      </c>
      <c r="P37" s="1"/>
      <c r="Q37" s="1"/>
      <c r="R37" s="2"/>
      <c r="S37" s="2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s="3" customFormat="1" ht="8.25" customHeight="1">
      <c r="A38" s="47"/>
      <c r="B38" s="33"/>
      <c r="C38" s="33"/>
      <c r="D38" s="27"/>
      <c r="E38" s="33"/>
      <c r="F38" s="33"/>
      <c r="G38" s="27"/>
      <c r="H38" s="33"/>
      <c r="I38" s="33"/>
      <c r="J38" s="27"/>
      <c r="K38" s="33"/>
      <c r="L38" s="33"/>
      <c r="M38" s="27"/>
      <c r="N38" s="33"/>
      <c r="O38" s="33"/>
      <c r="P38" s="1"/>
      <c r="Q38" s="1"/>
      <c r="R38" s="2"/>
      <c r="S38" s="2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s="3" customFormat="1" ht="8.25" customHeight="1">
      <c r="A39" s="47" t="s">
        <v>50</v>
      </c>
      <c r="B39" s="31">
        <f aca="true" t="shared" si="5" ref="B39:M39">SUM(B35:B37)+B22</f>
        <v>18</v>
      </c>
      <c r="C39" s="31">
        <f t="shared" si="5"/>
        <v>244</v>
      </c>
      <c r="D39" s="27">
        <f t="shared" si="5"/>
        <v>0</v>
      </c>
      <c r="E39" s="31">
        <f t="shared" si="5"/>
        <v>85</v>
      </c>
      <c r="F39" s="31">
        <f t="shared" si="5"/>
        <v>977</v>
      </c>
      <c r="G39" s="27">
        <f t="shared" si="5"/>
        <v>0</v>
      </c>
      <c r="H39" s="31">
        <f t="shared" si="5"/>
        <v>14</v>
      </c>
      <c r="I39" s="31">
        <f t="shared" si="5"/>
        <v>268</v>
      </c>
      <c r="J39" s="27">
        <f t="shared" si="5"/>
        <v>0</v>
      </c>
      <c r="K39" s="31">
        <f t="shared" si="5"/>
        <v>881</v>
      </c>
      <c r="L39" s="31">
        <f t="shared" si="5"/>
        <v>4024</v>
      </c>
      <c r="M39" s="27">
        <f t="shared" si="5"/>
        <v>0</v>
      </c>
      <c r="N39" s="33">
        <f t="shared" si="1"/>
        <v>998</v>
      </c>
      <c r="O39" s="33">
        <f t="shared" si="1"/>
        <v>5513</v>
      </c>
      <c r="P39" s="1"/>
      <c r="Q39" s="1"/>
      <c r="R39" s="2"/>
      <c r="S39" s="2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s="3" customFormat="1" ht="8.25" customHeight="1">
      <c r="A40" s="47"/>
      <c r="B40" s="31"/>
      <c r="C40" s="31"/>
      <c r="D40" s="27"/>
      <c r="E40" s="31"/>
      <c r="F40" s="31"/>
      <c r="G40" s="27"/>
      <c r="H40" s="31"/>
      <c r="I40" s="31"/>
      <c r="J40" s="27"/>
      <c r="K40" s="31"/>
      <c r="L40" s="31"/>
      <c r="M40" s="27"/>
      <c r="N40" s="33"/>
      <c r="O40" s="33"/>
      <c r="P40" s="1"/>
      <c r="Q40" s="1"/>
      <c r="R40" s="2"/>
      <c r="S40" s="2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s="3" customFormat="1" ht="8.25" customHeight="1">
      <c r="A41" s="47" t="s">
        <v>51</v>
      </c>
      <c r="B41" s="33">
        <v>2</v>
      </c>
      <c r="C41" s="33">
        <v>8</v>
      </c>
      <c r="D41" s="31"/>
      <c r="E41" s="33">
        <v>34</v>
      </c>
      <c r="F41" s="33">
        <v>177</v>
      </c>
      <c r="G41" s="31"/>
      <c r="H41" s="33">
        <v>2</v>
      </c>
      <c r="I41" s="33">
        <v>3</v>
      </c>
      <c r="J41" s="31"/>
      <c r="K41" s="33">
        <v>1039</v>
      </c>
      <c r="L41" s="33">
        <v>2248</v>
      </c>
      <c r="M41" s="31"/>
      <c r="N41" s="33">
        <f t="shared" si="1"/>
        <v>1077</v>
      </c>
      <c r="O41" s="33">
        <f t="shared" si="1"/>
        <v>2436</v>
      </c>
      <c r="P41" s="1"/>
      <c r="Q41" s="1"/>
      <c r="R41" s="2"/>
      <c r="S41" s="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</row>
    <row r="42" spans="1:30" s="3" customFormat="1" ht="8.25" customHeight="1">
      <c r="A42" s="47"/>
      <c r="B42" s="33"/>
      <c r="C42" s="33"/>
      <c r="D42" s="31"/>
      <c r="E42" s="33"/>
      <c r="F42" s="33"/>
      <c r="G42" s="31"/>
      <c r="H42" s="33"/>
      <c r="I42" s="33"/>
      <c r="J42" s="31"/>
      <c r="K42" s="33"/>
      <c r="L42" s="33"/>
      <c r="M42" s="31"/>
      <c r="N42" s="33"/>
      <c r="O42" s="33"/>
      <c r="P42" s="1"/>
      <c r="Q42" s="1"/>
      <c r="R42" s="2"/>
      <c r="S42" s="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</row>
    <row r="43" spans="1:30" s="3" customFormat="1" ht="8.25" customHeight="1">
      <c r="A43" s="47" t="s">
        <v>49</v>
      </c>
      <c r="B43" s="33">
        <v>0</v>
      </c>
      <c r="C43" s="33">
        <v>0</v>
      </c>
      <c r="D43" s="31"/>
      <c r="E43" s="33">
        <v>4</v>
      </c>
      <c r="F43" s="33">
        <v>22</v>
      </c>
      <c r="G43" s="33">
        <v>0</v>
      </c>
      <c r="H43" s="33">
        <v>0</v>
      </c>
      <c r="I43" s="33">
        <v>0</v>
      </c>
      <c r="J43" s="31"/>
      <c r="K43" s="33">
        <v>37</v>
      </c>
      <c r="L43" s="33">
        <v>50</v>
      </c>
      <c r="M43" s="31"/>
      <c r="N43" s="33">
        <f t="shared" si="1"/>
        <v>41</v>
      </c>
      <c r="O43" s="33">
        <f t="shared" si="1"/>
        <v>72</v>
      </c>
      <c r="P43" s="1"/>
      <c r="Q43" s="1"/>
      <c r="R43" s="2"/>
      <c r="S43" s="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</row>
    <row r="44" spans="1:30" s="3" customFormat="1" ht="8.25" customHeight="1">
      <c r="A44" s="48" t="s">
        <v>48</v>
      </c>
      <c r="B44" s="29">
        <v>0</v>
      </c>
      <c r="C44" s="29">
        <v>0</v>
      </c>
      <c r="D44" s="28"/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8"/>
      <c r="K44" s="29">
        <v>2</v>
      </c>
      <c r="L44" s="29">
        <v>1</v>
      </c>
      <c r="M44" s="29">
        <v>0</v>
      </c>
      <c r="N44" s="29">
        <f t="shared" si="1"/>
        <v>2</v>
      </c>
      <c r="O44" s="29">
        <f t="shared" si="1"/>
        <v>1</v>
      </c>
      <c r="P44" s="1"/>
      <c r="Q44" s="1"/>
      <c r="R44" s="2"/>
      <c r="S44" s="2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s="3" customFormat="1" ht="8.25" customHeight="1">
      <c r="A45" s="48"/>
      <c r="B45" s="29"/>
      <c r="C45" s="29"/>
      <c r="D45" s="28"/>
      <c r="E45" s="29"/>
      <c r="F45" s="29"/>
      <c r="G45" s="29"/>
      <c r="H45" s="29"/>
      <c r="I45" s="29"/>
      <c r="J45" s="28"/>
      <c r="K45" s="29"/>
      <c r="L45" s="29"/>
      <c r="M45" s="29"/>
      <c r="N45" s="29"/>
      <c r="O45" s="29"/>
      <c r="P45" s="1"/>
      <c r="Q45" s="1"/>
      <c r="R45" s="2"/>
      <c r="S45" s="2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s="3" customFormat="1" ht="8.25" customHeight="1">
      <c r="A46" s="48"/>
      <c r="B46" s="29"/>
      <c r="C46" s="29"/>
      <c r="D46" s="28"/>
      <c r="E46" s="29"/>
      <c r="F46" s="29"/>
      <c r="G46" s="29"/>
      <c r="H46" s="29"/>
      <c r="I46" s="29"/>
      <c r="J46" s="28"/>
      <c r="K46" s="29"/>
      <c r="L46" s="29"/>
      <c r="M46" s="29"/>
      <c r="N46" s="29"/>
      <c r="O46" s="29"/>
      <c r="P46" s="1"/>
      <c r="Q46" s="1"/>
      <c r="R46" s="2"/>
      <c r="S46" s="2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s="3" customFormat="1" ht="8.25" customHeight="1">
      <c r="A47" s="49" t="s">
        <v>52</v>
      </c>
      <c r="B47" s="31">
        <f aca="true" t="shared" si="6" ref="B47:M47">SUM(B39:B43)</f>
        <v>20</v>
      </c>
      <c r="C47" s="31">
        <f t="shared" si="6"/>
        <v>252</v>
      </c>
      <c r="D47" s="27">
        <f t="shared" si="6"/>
        <v>0</v>
      </c>
      <c r="E47" s="31">
        <f t="shared" si="6"/>
        <v>123</v>
      </c>
      <c r="F47" s="31">
        <f t="shared" si="6"/>
        <v>1176</v>
      </c>
      <c r="G47" s="27">
        <f t="shared" si="6"/>
        <v>0</v>
      </c>
      <c r="H47" s="31">
        <f t="shared" si="6"/>
        <v>16</v>
      </c>
      <c r="I47" s="31">
        <f t="shared" si="6"/>
        <v>271</v>
      </c>
      <c r="J47" s="27">
        <f t="shared" si="6"/>
        <v>0</v>
      </c>
      <c r="K47" s="31">
        <f t="shared" si="6"/>
        <v>1957</v>
      </c>
      <c r="L47" s="31">
        <f t="shared" si="6"/>
        <v>6322</v>
      </c>
      <c r="M47" s="27">
        <f t="shared" si="6"/>
        <v>0</v>
      </c>
      <c r="N47" s="33">
        <f t="shared" si="1"/>
        <v>2116</v>
      </c>
      <c r="O47" s="33">
        <f t="shared" si="1"/>
        <v>8021</v>
      </c>
      <c r="P47" s="1"/>
      <c r="Q47" s="1"/>
      <c r="R47" s="2"/>
      <c r="S47" s="2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ht="8.25" customHeight="1">
      <c r="A48" s="51"/>
      <c r="B48" s="52"/>
      <c r="C48" s="52"/>
      <c r="D48" s="52"/>
      <c r="E48" s="52"/>
      <c r="F48" s="52"/>
      <c r="G48" s="53"/>
      <c r="H48" s="52"/>
      <c r="I48" s="52"/>
      <c r="J48" s="53"/>
      <c r="K48" s="53"/>
      <c r="L48" s="53"/>
      <c r="M48" s="53"/>
      <c r="N48" s="52"/>
      <c r="O48" s="52"/>
      <c r="P48" s="1"/>
      <c r="Q48" s="1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ht="8.25" customHeight="1">
      <c r="A49" s="47"/>
      <c r="B49" s="31"/>
      <c r="C49" s="31"/>
      <c r="D49" s="31"/>
      <c r="E49" s="31"/>
      <c r="F49" s="31"/>
      <c r="G49" s="33"/>
      <c r="H49" s="31"/>
      <c r="I49" s="31"/>
      <c r="J49" s="33"/>
      <c r="K49" s="33"/>
      <c r="L49" s="33"/>
      <c r="M49" s="33"/>
      <c r="N49" s="31"/>
      <c r="O49" s="31"/>
      <c r="P49" s="1"/>
      <c r="Q49" s="1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ht="8.25" customHeight="1">
      <c r="A50" s="47"/>
      <c r="B50" s="31"/>
      <c r="C50" s="31"/>
      <c r="D50" s="31"/>
      <c r="E50" s="31"/>
      <c r="F50" s="31"/>
      <c r="G50" s="33"/>
      <c r="H50" s="31"/>
      <c r="I50" s="31"/>
      <c r="J50" s="33"/>
      <c r="K50" s="33"/>
      <c r="L50" s="33"/>
      <c r="M50" s="33"/>
      <c r="N50" s="31"/>
      <c r="O50" s="31"/>
      <c r="P50" s="1"/>
      <c r="Q50" s="1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19" s="4" customFormat="1" ht="8.25" customHeight="1">
      <c r="A51" s="48"/>
      <c r="B51" s="28"/>
      <c r="C51" s="28"/>
      <c r="D51" s="28"/>
      <c r="E51" s="28"/>
      <c r="F51" s="28"/>
      <c r="G51" s="29"/>
      <c r="H51" s="28"/>
      <c r="I51" s="28"/>
      <c r="J51" s="29"/>
      <c r="K51" s="29"/>
      <c r="L51" s="29"/>
      <c r="M51" s="29"/>
      <c r="N51" s="28"/>
      <c r="O51" s="28"/>
      <c r="P51" s="1"/>
      <c r="Q51" s="1"/>
      <c r="R51" s="2"/>
      <c r="S51" s="2"/>
    </row>
    <row r="52" spans="1:19" s="4" customFormat="1" ht="8.25" customHeight="1">
      <c r="A52" s="48"/>
      <c r="B52" s="28"/>
      <c r="C52" s="28"/>
      <c r="D52" s="28"/>
      <c r="E52" s="28"/>
      <c r="F52" s="28"/>
      <c r="G52" s="29"/>
      <c r="H52" s="28"/>
      <c r="I52" s="28"/>
      <c r="J52" s="29"/>
      <c r="K52" s="29"/>
      <c r="L52" s="29"/>
      <c r="M52" s="29"/>
      <c r="N52" s="28"/>
      <c r="O52" s="28"/>
      <c r="P52" s="1"/>
      <c r="Q52" s="1"/>
      <c r="R52" s="2"/>
      <c r="S52" s="2"/>
    </row>
    <row r="53" spans="1:19" s="4" customFormat="1" ht="8.25" customHeight="1">
      <c r="A53" s="48"/>
      <c r="B53" s="28"/>
      <c r="C53" s="28"/>
      <c r="D53" s="28"/>
      <c r="E53" s="28"/>
      <c r="F53" s="28"/>
      <c r="G53" s="29"/>
      <c r="H53" s="28"/>
      <c r="I53" s="28"/>
      <c r="J53" s="29"/>
      <c r="K53" s="29"/>
      <c r="L53" s="29"/>
      <c r="M53" s="29"/>
      <c r="N53" s="28"/>
      <c r="O53" s="28"/>
      <c r="P53" s="1"/>
      <c r="Q53" s="1"/>
      <c r="R53" s="2"/>
      <c r="S53" s="2"/>
    </row>
  </sheetData>
  <mergeCells count="16">
    <mergeCell ref="F7:F8"/>
    <mergeCell ref="A10:O10"/>
    <mergeCell ref="N5:O6"/>
    <mergeCell ref="B6:C6"/>
    <mergeCell ref="H6:I6"/>
    <mergeCell ref="A5:A8"/>
    <mergeCell ref="B5:L5"/>
    <mergeCell ref="B7:B8"/>
    <mergeCell ref="C7:C8"/>
    <mergeCell ref="E7:E8"/>
    <mergeCell ref="L7:L8"/>
    <mergeCell ref="N7:N8"/>
    <mergeCell ref="O7:O8"/>
    <mergeCell ref="H7:H8"/>
    <mergeCell ref="K7:K8"/>
    <mergeCell ref="I7:I8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&amp;C252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8">
      <selection activeCell="A51" sqref="A51"/>
    </sheetView>
  </sheetViews>
  <sheetFormatPr defaultColWidth="9.140625" defaultRowHeight="12.75"/>
  <cols>
    <col min="1" max="1" width="14.57421875" style="2" customWidth="1"/>
    <col min="2" max="2" width="5.57421875" style="2" customWidth="1"/>
    <col min="3" max="3" width="6.421875" style="2" customWidth="1"/>
    <col min="4" max="4" width="0.2890625" style="2" customWidth="1"/>
    <col min="5" max="5" width="5.7109375" style="2" customWidth="1"/>
    <col min="6" max="6" width="6.421875" style="2" customWidth="1"/>
    <col min="7" max="7" width="0.2890625" style="2" customWidth="1"/>
    <col min="8" max="8" width="5.8515625" style="2" customWidth="1"/>
    <col min="9" max="9" width="6.421875" style="2" customWidth="1"/>
    <col min="10" max="10" width="0.2890625" style="2" customWidth="1"/>
    <col min="11" max="11" width="5.8515625" style="2" customWidth="1"/>
    <col min="12" max="12" width="6.421875" style="2" customWidth="1"/>
    <col min="13" max="13" width="0.42578125" style="2" customWidth="1"/>
    <col min="14" max="14" width="6.28125" style="2" customWidth="1"/>
    <col min="15" max="15" width="6.8515625" style="2" customWidth="1"/>
    <col min="16" max="16" width="6.00390625" style="2" customWidth="1"/>
    <col min="17" max="17" width="5.8515625" style="2" customWidth="1"/>
    <col min="18" max="18" width="4.421875" style="2" customWidth="1"/>
    <col min="19" max="19" width="4.8515625" style="2" customWidth="1"/>
    <col min="20" max="20" width="10.00390625" style="2" customWidth="1"/>
    <col min="21" max="22" width="9.140625" style="2" customWidth="1"/>
    <col min="23" max="23" width="1.28515625" style="2" customWidth="1"/>
    <col min="24" max="25" width="9.140625" style="2" customWidth="1"/>
    <col min="26" max="26" width="1.421875" style="2" customWidth="1"/>
    <col min="27" max="28" width="9.140625" style="2" customWidth="1"/>
    <col min="29" max="29" width="1.28515625" style="2" customWidth="1"/>
    <col min="30" max="31" width="9.140625" style="2" customWidth="1"/>
    <col min="32" max="32" width="1.7109375" style="2" customWidth="1"/>
    <col min="33" max="34" width="9.140625" style="2" customWidth="1"/>
    <col min="35" max="35" width="1.57421875" style="2" customWidth="1"/>
    <col min="36" max="37" width="9.140625" style="2" customWidth="1"/>
    <col min="38" max="38" width="1.57421875" style="2" customWidth="1"/>
    <col min="39" max="39" width="9.140625" style="2" customWidth="1"/>
    <col min="40" max="40" width="9.421875" style="2" customWidth="1"/>
    <col min="41" max="41" width="1.421875" style="2" customWidth="1"/>
    <col min="42" max="43" width="9.140625" style="2" customWidth="1"/>
    <col min="44" max="44" width="1.8515625" style="2" customWidth="1"/>
    <col min="45" max="46" width="9.140625" style="2" customWidth="1"/>
    <col min="47" max="47" width="1.28515625" style="2" customWidth="1"/>
    <col min="48" max="16384" width="9.140625" style="2" customWidth="1"/>
  </cols>
  <sheetData>
    <row r="2" spans="1:15" s="8" customFormat="1" ht="12">
      <c r="A2" s="36" t="s">
        <v>62</v>
      </c>
      <c r="B2" s="39"/>
      <c r="C2" s="39"/>
      <c r="D2" s="40"/>
      <c r="E2" s="39"/>
      <c r="F2" s="39"/>
      <c r="G2" s="40"/>
      <c r="H2" s="39"/>
      <c r="I2" s="39"/>
      <c r="J2" s="40"/>
      <c r="K2" s="39"/>
      <c r="L2" s="39"/>
      <c r="M2" s="40"/>
      <c r="N2" s="39"/>
      <c r="O2" s="41"/>
    </row>
    <row r="3" spans="1:15" s="8" customFormat="1" ht="12">
      <c r="A3" s="42" t="s">
        <v>63</v>
      </c>
      <c r="B3" s="39"/>
      <c r="C3" s="39"/>
      <c r="D3" s="40"/>
      <c r="E3" s="39"/>
      <c r="F3" s="39"/>
      <c r="G3" s="40"/>
      <c r="H3" s="39"/>
      <c r="I3" s="39"/>
      <c r="J3" s="40"/>
      <c r="K3" s="39"/>
      <c r="L3" s="39"/>
      <c r="M3" s="40"/>
      <c r="N3" s="43"/>
      <c r="O3" s="43"/>
    </row>
    <row r="4" spans="1:15" ht="9" customHeight="1">
      <c r="A4" s="9"/>
      <c r="B4" s="10"/>
      <c r="C4" s="10"/>
      <c r="D4" s="10"/>
      <c r="E4" s="10"/>
      <c r="F4" s="11"/>
      <c r="G4" s="11"/>
      <c r="H4" s="11"/>
      <c r="I4" s="10"/>
      <c r="J4" s="10"/>
      <c r="K4" s="10"/>
      <c r="L4" s="10"/>
      <c r="M4" s="10"/>
      <c r="N4" s="10"/>
      <c r="O4" s="10"/>
    </row>
    <row r="5" spans="1:20" ht="18" customHeight="1">
      <c r="A5" s="61" t="s">
        <v>1</v>
      </c>
      <c r="B5" s="60" t="s">
        <v>60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12"/>
      <c r="N5" s="58" t="s">
        <v>61</v>
      </c>
      <c r="O5" s="58"/>
      <c r="T5" s="5"/>
    </row>
    <row r="6" spans="1:15" ht="15.75" customHeight="1">
      <c r="A6" s="62"/>
      <c r="B6" s="60" t="s">
        <v>21</v>
      </c>
      <c r="C6" s="60"/>
      <c r="D6" s="13"/>
      <c r="E6" s="14" t="s">
        <v>22</v>
      </c>
      <c r="F6" s="15"/>
      <c r="G6" s="16"/>
      <c r="H6" s="60" t="s">
        <v>23</v>
      </c>
      <c r="I6" s="60"/>
      <c r="J6" s="13"/>
      <c r="K6" s="14" t="s">
        <v>24</v>
      </c>
      <c r="L6" s="15"/>
      <c r="M6" s="17"/>
      <c r="N6" s="59"/>
      <c r="O6" s="59"/>
    </row>
    <row r="7" spans="1:15" ht="11.25" customHeight="1">
      <c r="A7" s="62"/>
      <c r="B7" s="55" t="s">
        <v>64</v>
      </c>
      <c r="C7" s="55" t="s">
        <v>25</v>
      </c>
      <c r="D7" s="18"/>
      <c r="E7" s="55" t="s">
        <v>64</v>
      </c>
      <c r="F7" s="55" t="s">
        <v>25</v>
      </c>
      <c r="G7" s="19"/>
      <c r="H7" s="55" t="s">
        <v>64</v>
      </c>
      <c r="I7" s="55" t="s">
        <v>25</v>
      </c>
      <c r="J7" s="19"/>
      <c r="K7" s="55" t="s">
        <v>64</v>
      </c>
      <c r="L7" s="55" t="s">
        <v>25</v>
      </c>
      <c r="M7" s="19"/>
      <c r="N7" s="55" t="s">
        <v>64</v>
      </c>
      <c r="O7" s="55" t="s">
        <v>25</v>
      </c>
    </row>
    <row r="8" spans="1:15" ht="14.25" customHeight="1">
      <c r="A8" s="63"/>
      <c r="B8" s="56"/>
      <c r="C8" s="56" t="s">
        <v>25</v>
      </c>
      <c r="D8" s="23"/>
      <c r="E8" s="56"/>
      <c r="F8" s="56" t="s">
        <v>25</v>
      </c>
      <c r="G8" s="23"/>
      <c r="H8" s="56"/>
      <c r="I8" s="56" t="s">
        <v>25</v>
      </c>
      <c r="J8" s="23"/>
      <c r="K8" s="56"/>
      <c r="L8" s="56" t="s">
        <v>25</v>
      </c>
      <c r="M8" s="23"/>
      <c r="N8" s="56"/>
      <c r="O8" s="56" t="s">
        <v>25</v>
      </c>
    </row>
    <row r="9" spans="1:15" ht="9" customHeight="1">
      <c r="A9" s="20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ht="12" customHeight="1">
      <c r="A10" s="57" t="s">
        <v>18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1:15" ht="9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30" ht="8.25" customHeight="1">
      <c r="A12" s="45" t="s">
        <v>41</v>
      </c>
      <c r="B12" s="30">
        <f aca="true" t="shared" si="0" ref="B12:M12">SUM(B13:B20)</f>
        <v>906</v>
      </c>
      <c r="C12" s="30">
        <f t="shared" si="0"/>
        <v>1523</v>
      </c>
      <c r="D12" s="30">
        <f t="shared" si="0"/>
        <v>0</v>
      </c>
      <c r="E12" s="30">
        <f t="shared" si="0"/>
        <v>0</v>
      </c>
      <c r="F12" s="30">
        <f t="shared" si="0"/>
        <v>0</v>
      </c>
      <c r="G12" s="30">
        <f t="shared" si="0"/>
        <v>0</v>
      </c>
      <c r="H12" s="30">
        <f t="shared" si="0"/>
        <v>0</v>
      </c>
      <c r="I12" s="30">
        <f t="shared" si="0"/>
        <v>0</v>
      </c>
      <c r="J12" s="30">
        <f t="shared" si="0"/>
        <v>0</v>
      </c>
      <c r="K12" s="30">
        <f t="shared" si="0"/>
        <v>0</v>
      </c>
      <c r="L12" s="30">
        <f t="shared" si="0"/>
        <v>0</v>
      </c>
      <c r="M12" s="30">
        <f t="shared" si="0"/>
        <v>0</v>
      </c>
      <c r="N12" s="30">
        <f aca="true" t="shared" si="1" ref="N12:O47">SUM(B12+E12+H12+K12)</f>
        <v>906</v>
      </c>
      <c r="O12" s="30">
        <f t="shared" si="1"/>
        <v>1523</v>
      </c>
      <c r="P12" s="1"/>
      <c r="Q12" s="1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19" s="4" customFormat="1" ht="8.25" customHeight="1">
      <c r="A13" s="46" t="s">
        <v>27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f t="shared" si="1"/>
        <v>0</v>
      </c>
      <c r="O13" s="29">
        <f t="shared" si="1"/>
        <v>0</v>
      </c>
      <c r="P13" s="1"/>
      <c r="Q13" s="1"/>
      <c r="R13" s="2"/>
      <c r="S13" s="2"/>
    </row>
    <row r="14" spans="1:19" s="4" customFormat="1" ht="8.25" customHeight="1">
      <c r="A14" s="46" t="s">
        <v>53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f t="shared" si="1"/>
        <v>0</v>
      </c>
      <c r="O14" s="29">
        <f t="shared" si="1"/>
        <v>0</v>
      </c>
      <c r="P14" s="1"/>
      <c r="Q14" s="1"/>
      <c r="R14" s="2"/>
      <c r="S14" s="2"/>
    </row>
    <row r="15" spans="1:19" s="4" customFormat="1" ht="8.25" customHeight="1">
      <c r="A15" s="46" t="s">
        <v>54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f t="shared" si="1"/>
        <v>0</v>
      </c>
      <c r="O15" s="29">
        <f t="shared" si="1"/>
        <v>0</v>
      </c>
      <c r="P15" s="1"/>
      <c r="Q15" s="1"/>
      <c r="R15" s="2"/>
      <c r="S15" s="2"/>
    </row>
    <row r="16" spans="1:19" s="4" customFormat="1" ht="8.25" customHeight="1">
      <c r="A16" s="46" t="s">
        <v>28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f t="shared" si="1"/>
        <v>0</v>
      </c>
      <c r="O16" s="29">
        <f t="shared" si="1"/>
        <v>0</v>
      </c>
      <c r="P16" s="1"/>
      <c r="Q16" s="21"/>
      <c r="R16" s="2"/>
      <c r="S16" s="2"/>
    </row>
    <row r="17" spans="1:18" s="4" customFormat="1" ht="8.25" customHeight="1">
      <c r="A17" s="46" t="s">
        <v>29</v>
      </c>
      <c r="B17" s="29">
        <v>0</v>
      </c>
      <c r="C17" s="29">
        <v>0</v>
      </c>
      <c r="D17" s="28"/>
      <c r="E17" s="29">
        <v>0</v>
      </c>
      <c r="F17" s="29">
        <v>0</v>
      </c>
      <c r="G17" s="28"/>
      <c r="H17" s="29">
        <v>0</v>
      </c>
      <c r="I17" s="29">
        <v>0</v>
      </c>
      <c r="J17" s="28"/>
      <c r="K17" s="29">
        <v>0</v>
      </c>
      <c r="L17" s="29">
        <v>0</v>
      </c>
      <c r="M17" s="28"/>
      <c r="N17" s="29">
        <f t="shared" si="1"/>
        <v>0</v>
      </c>
      <c r="O17" s="29">
        <f t="shared" si="1"/>
        <v>0</v>
      </c>
      <c r="P17" s="1"/>
      <c r="Q17" s="1"/>
      <c r="R17" s="2"/>
    </row>
    <row r="18" spans="1:19" s="4" customFormat="1" ht="8.25" customHeight="1">
      <c r="A18" s="46" t="s">
        <v>30</v>
      </c>
      <c r="B18" s="29">
        <v>0</v>
      </c>
      <c r="C18" s="29">
        <v>0</v>
      </c>
      <c r="D18" s="28"/>
      <c r="E18" s="29">
        <v>0</v>
      </c>
      <c r="F18" s="29">
        <v>0</v>
      </c>
      <c r="G18" s="28"/>
      <c r="H18" s="29">
        <v>0</v>
      </c>
      <c r="I18" s="29">
        <v>0</v>
      </c>
      <c r="J18" s="28"/>
      <c r="K18" s="29">
        <v>0</v>
      </c>
      <c r="L18" s="29">
        <v>0</v>
      </c>
      <c r="M18" s="28"/>
      <c r="N18" s="29">
        <f t="shared" si="1"/>
        <v>0</v>
      </c>
      <c r="O18" s="29">
        <f t="shared" si="1"/>
        <v>0</v>
      </c>
      <c r="P18" s="1"/>
      <c r="Q18" s="1"/>
      <c r="R18" s="2"/>
      <c r="S18" s="2"/>
    </row>
    <row r="19" spans="1:19" s="4" customFormat="1" ht="8.25" customHeight="1">
      <c r="A19" s="46" t="s">
        <v>31</v>
      </c>
      <c r="B19" s="28">
        <v>904</v>
      </c>
      <c r="C19" s="28">
        <v>1292</v>
      </c>
      <c r="D19" s="28"/>
      <c r="E19" s="29">
        <v>0</v>
      </c>
      <c r="F19" s="29">
        <v>0</v>
      </c>
      <c r="G19" s="28"/>
      <c r="H19" s="29">
        <v>0</v>
      </c>
      <c r="I19" s="29">
        <v>0</v>
      </c>
      <c r="J19" s="28"/>
      <c r="K19" s="29">
        <v>0</v>
      </c>
      <c r="L19" s="29">
        <v>0</v>
      </c>
      <c r="M19" s="28"/>
      <c r="N19" s="29">
        <f t="shared" si="1"/>
        <v>904</v>
      </c>
      <c r="O19" s="29">
        <f t="shared" si="1"/>
        <v>1292</v>
      </c>
      <c r="P19" s="1"/>
      <c r="Q19" s="1"/>
      <c r="R19" s="2"/>
      <c r="S19" s="2"/>
    </row>
    <row r="20" spans="1:19" s="4" customFormat="1" ht="8.25" customHeight="1">
      <c r="A20" s="46" t="s">
        <v>42</v>
      </c>
      <c r="B20" s="29">
        <v>2</v>
      </c>
      <c r="C20" s="29">
        <v>231</v>
      </c>
      <c r="D20" s="28"/>
      <c r="E20" s="29">
        <v>0</v>
      </c>
      <c r="F20" s="29">
        <v>0</v>
      </c>
      <c r="G20" s="28"/>
      <c r="H20" s="29">
        <v>0</v>
      </c>
      <c r="I20" s="29">
        <v>0</v>
      </c>
      <c r="J20" s="28"/>
      <c r="K20" s="29">
        <v>0</v>
      </c>
      <c r="L20" s="29">
        <v>0</v>
      </c>
      <c r="M20" s="28"/>
      <c r="N20" s="29">
        <f t="shared" si="1"/>
        <v>2</v>
      </c>
      <c r="O20" s="29">
        <f t="shared" si="1"/>
        <v>231</v>
      </c>
      <c r="P20" s="1"/>
      <c r="Q20" s="1"/>
      <c r="R20" s="2"/>
      <c r="S20" s="2"/>
    </row>
    <row r="21" spans="1:30" ht="8.25" customHeight="1">
      <c r="A21" s="45" t="s">
        <v>43</v>
      </c>
      <c r="B21" s="30">
        <v>0</v>
      </c>
      <c r="C21" s="30">
        <v>0</v>
      </c>
      <c r="D21" s="30"/>
      <c r="E21" s="30">
        <v>0</v>
      </c>
      <c r="F21" s="30">
        <v>0</v>
      </c>
      <c r="G21" s="30"/>
      <c r="H21" s="30">
        <v>0</v>
      </c>
      <c r="I21" s="30">
        <v>0</v>
      </c>
      <c r="J21" s="30"/>
      <c r="K21" s="30">
        <v>0</v>
      </c>
      <c r="L21" s="30">
        <v>0</v>
      </c>
      <c r="M21" s="30">
        <v>0</v>
      </c>
      <c r="N21" s="30">
        <f t="shared" si="1"/>
        <v>0</v>
      </c>
      <c r="O21" s="30">
        <f t="shared" si="1"/>
        <v>0</v>
      </c>
      <c r="P21" s="1"/>
      <c r="Q21" s="1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s="3" customFormat="1" ht="8.25" customHeight="1">
      <c r="A22" s="47" t="s">
        <v>44</v>
      </c>
      <c r="B22" s="31">
        <f aca="true" t="shared" si="2" ref="B22:M22">SUM(B13:B21)</f>
        <v>906</v>
      </c>
      <c r="C22" s="31">
        <f t="shared" si="2"/>
        <v>1523</v>
      </c>
      <c r="D22" s="27">
        <f t="shared" si="2"/>
        <v>0</v>
      </c>
      <c r="E22" s="31">
        <f t="shared" si="2"/>
        <v>0</v>
      </c>
      <c r="F22" s="31">
        <f t="shared" si="2"/>
        <v>0</v>
      </c>
      <c r="G22" s="27">
        <f t="shared" si="2"/>
        <v>0</v>
      </c>
      <c r="H22" s="31">
        <f t="shared" si="2"/>
        <v>0</v>
      </c>
      <c r="I22" s="31">
        <f t="shared" si="2"/>
        <v>0</v>
      </c>
      <c r="J22" s="27">
        <f t="shared" si="2"/>
        <v>0</v>
      </c>
      <c r="K22" s="31">
        <f t="shared" si="2"/>
        <v>0</v>
      </c>
      <c r="L22" s="31">
        <f t="shared" si="2"/>
        <v>0</v>
      </c>
      <c r="M22" s="27">
        <f t="shared" si="2"/>
        <v>0</v>
      </c>
      <c r="N22" s="33">
        <f t="shared" si="1"/>
        <v>906</v>
      </c>
      <c r="O22" s="33">
        <f t="shared" si="1"/>
        <v>1523</v>
      </c>
      <c r="P22" s="1"/>
      <c r="Q22" s="1"/>
      <c r="R22" s="2"/>
      <c r="S22" s="2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s="3" customFormat="1" ht="8.25" customHeight="1">
      <c r="A23" s="47"/>
      <c r="B23" s="31"/>
      <c r="C23" s="31"/>
      <c r="D23" s="27"/>
      <c r="E23" s="31"/>
      <c r="F23" s="31"/>
      <c r="G23" s="27"/>
      <c r="H23" s="31"/>
      <c r="I23" s="31"/>
      <c r="J23" s="27"/>
      <c r="K23" s="31"/>
      <c r="L23" s="31"/>
      <c r="M23" s="27"/>
      <c r="N23" s="33"/>
      <c r="O23" s="33"/>
      <c r="P23" s="1"/>
      <c r="Q23" s="1"/>
      <c r="R23" s="2"/>
      <c r="S23" s="2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s="3" customFormat="1" ht="8.25" customHeight="1">
      <c r="A24" s="45" t="s">
        <v>2</v>
      </c>
      <c r="B24" s="30">
        <f aca="true" t="shared" si="3" ref="B24:M24">SUM(B25:B33)</f>
        <v>816</v>
      </c>
      <c r="C24" s="30">
        <f t="shared" si="3"/>
        <v>596</v>
      </c>
      <c r="D24" s="30">
        <f t="shared" si="3"/>
        <v>0</v>
      </c>
      <c r="E24" s="30">
        <f t="shared" si="3"/>
        <v>0</v>
      </c>
      <c r="F24" s="30">
        <f t="shared" si="3"/>
        <v>0</v>
      </c>
      <c r="G24" s="30">
        <f t="shared" si="3"/>
        <v>0</v>
      </c>
      <c r="H24" s="30">
        <f t="shared" si="3"/>
        <v>0</v>
      </c>
      <c r="I24" s="30">
        <f t="shared" si="3"/>
        <v>0</v>
      </c>
      <c r="J24" s="30">
        <f t="shared" si="3"/>
        <v>0</v>
      </c>
      <c r="K24" s="30">
        <f t="shared" si="3"/>
        <v>44</v>
      </c>
      <c r="L24" s="30">
        <f t="shared" si="3"/>
        <v>56</v>
      </c>
      <c r="M24" s="30">
        <f t="shared" si="3"/>
        <v>0</v>
      </c>
      <c r="N24" s="30">
        <f t="shared" si="1"/>
        <v>860</v>
      </c>
      <c r="O24" s="30">
        <f t="shared" si="1"/>
        <v>652</v>
      </c>
      <c r="P24" s="1"/>
      <c r="Q24" s="1"/>
      <c r="R24" s="2"/>
      <c r="S24" s="2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8.25" customHeight="1">
      <c r="A25" s="48" t="s">
        <v>32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8"/>
      <c r="H25" s="29">
        <v>0</v>
      </c>
      <c r="I25" s="29">
        <v>0</v>
      </c>
      <c r="J25" s="28"/>
      <c r="K25" s="29">
        <v>0</v>
      </c>
      <c r="L25" s="29">
        <v>0</v>
      </c>
      <c r="M25" s="28"/>
      <c r="N25" s="29">
        <f t="shared" si="1"/>
        <v>0</v>
      </c>
      <c r="O25" s="29">
        <f t="shared" si="1"/>
        <v>0</v>
      </c>
      <c r="P25" s="1"/>
      <c r="Q25" s="1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19" s="4" customFormat="1" ht="8.25" customHeight="1">
      <c r="A26" s="48" t="s">
        <v>33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8"/>
      <c r="H26" s="29">
        <v>0</v>
      </c>
      <c r="I26" s="29">
        <v>0</v>
      </c>
      <c r="J26" s="28"/>
      <c r="K26" s="29">
        <v>4</v>
      </c>
      <c r="L26" s="29">
        <v>12</v>
      </c>
      <c r="M26" s="28"/>
      <c r="N26" s="29">
        <f t="shared" si="1"/>
        <v>4</v>
      </c>
      <c r="O26" s="29">
        <f t="shared" si="1"/>
        <v>12</v>
      </c>
      <c r="P26" s="1"/>
      <c r="Q26" s="1"/>
      <c r="R26" s="2"/>
      <c r="S26" s="2"/>
    </row>
    <row r="27" spans="1:19" s="4" customFormat="1" ht="8.25" customHeight="1">
      <c r="A27" s="48" t="s">
        <v>34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8"/>
      <c r="H27" s="29">
        <v>0</v>
      </c>
      <c r="I27" s="29">
        <v>0</v>
      </c>
      <c r="J27" s="28"/>
      <c r="K27" s="29">
        <v>14</v>
      </c>
      <c r="L27" s="29">
        <v>19</v>
      </c>
      <c r="M27" s="28"/>
      <c r="N27" s="29">
        <f t="shared" si="1"/>
        <v>14</v>
      </c>
      <c r="O27" s="29">
        <f t="shared" si="1"/>
        <v>19</v>
      </c>
      <c r="P27" s="1"/>
      <c r="Q27" s="1"/>
      <c r="R27" s="2"/>
      <c r="S27" s="2"/>
    </row>
    <row r="28" spans="1:19" s="4" customFormat="1" ht="8.25" customHeight="1">
      <c r="A28" s="48" t="s">
        <v>35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8"/>
      <c r="H28" s="29">
        <v>0</v>
      </c>
      <c r="I28" s="29">
        <v>0</v>
      </c>
      <c r="J28" s="28"/>
      <c r="K28" s="29">
        <v>2</v>
      </c>
      <c r="L28" s="29">
        <v>1</v>
      </c>
      <c r="M28" s="28"/>
      <c r="N28" s="29">
        <f t="shared" si="1"/>
        <v>2</v>
      </c>
      <c r="O28" s="29">
        <f t="shared" si="1"/>
        <v>1</v>
      </c>
      <c r="P28" s="1"/>
      <c r="Q28" s="1"/>
      <c r="R28" s="2"/>
      <c r="S28" s="2"/>
    </row>
    <row r="29" spans="1:19" s="4" customFormat="1" ht="8.25" customHeight="1">
      <c r="A29" s="48" t="s">
        <v>36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8"/>
      <c r="H29" s="29">
        <v>0</v>
      </c>
      <c r="I29" s="29">
        <v>0</v>
      </c>
      <c r="J29" s="28"/>
      <c r="K29" s="29">
        <v>0</v>
      </c>
      <c r="L29" s="29">
        <v>0</v>
      </c>
      <c r="M29" s="29">
        <v>0</v>
      </c>
      <c r="N29" s="29">
        <f t="shared" si="1"/>
        <v>0</v>
      </c>
      <c r="O29" s="29">
        <f t="shared" si="1"/>
        <v>0</v>
      </c>
      <c r="P29" s="1"/>
      <c r="Q29" s="1"/>
      <c r="R29" s="2"/>
      <c r="S29" s="2"/>
    </row>
    <row r="30" spans="1:19" s="4" customFormat="1" ht="8.25" customHeight="1">
      <c r="A30" s="48" t="s">
        <v>37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8"/>
      <c r="H30" s="29">
        <v>0</v>
      </c>
      <c r="I30" s="29">
        <v>0</v>
      </c>
      <c r="J30" s="28"/>
      <c r="K30" s="29">
        <v>22</v>
      </c>
      <c r="L30" s="29">
        <v>21</v>
      </c>
      <c r="M30" s="28"/>
      <c r="N30" s="29">
        <f t="shared" si="1"/>
        <v>22</v>
      </c>
      <c r="O30" s="29">
        <f t="shared" si="1"/>
        <v>21</v>
      </c>
      <c r="P30" s="1"/>
      <c r="Q30" s="1"/>
      <c r="R30" s="2"/>
      <c r="S30" s="2"/>
    </row>
    <row r="31" spans="1:19" s="4" customFormat="1" ht="8.25" customHeight="1">
      <c r="A31" s="48" t="s">
        <v>57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/>
      <c r="H31" s="29">
        <v>0</v>
      </c>
      <c r="I31" s="29">
        <v>0</v>
      </c>
      <c r="J31" s="29"/>
      <c r="K31" s="29">
        <v>1</v>
      </c>
      <c r="L31" s="29">
        <v>2</v>
      </c>
      <c r="M31" s="29">
        <v>0</v>
      </c>
      <c r="N31" s="29">
        <f t="shared" si="1"/>
        <v>1</v>
      </c>
      <c r="O31" s="29">
        <f t="shared" si="1"/>
        <v>2</v>
      </c>
      <c r="P31" s="1"/>
      <c r="Q31" s="1"/>
      <c r="R31" s="2"/>
      <c r="S31" s="2"/>
    </row>
    <row r="32" spans="1:19" s="4" customFormat="1" ht="8.25" customHeight="1">
      <c r="A32" s="48" t="s">
        <v>56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/>
      <c r="H32" s="29">
        <v>0</v>
      </c>
      <c r="I32" s="29">
        <v>0</v>
      </c>
      <c r="J32" s="29"/>
      <c r="K32" s="29">
        <v>0</v>
      </c>
      <c r="L32" s="29">
        <v>0</v>
      </c>
      <c r="M32" s="29">
        <v>0</v>
      </c>
      <c r="N32" s="29">
        <f t="shared" si="1"/>
        <v>0</v>
      </c>
      <c r="O32" s="29">
        <f t="shared" si="1"/>
        <v>0</v>
      </c>
      <c r="P32" s="1"/>
      <c r="Q32" s="1"/>
      <c r="R32" s="2"/>
      <c r="S32" s="2"/>
    </row>
    <row r="33" spans="1:19" s="4" customFormat="1" ht="8.25" customHeight="1">
      <c r="A33" s="48" t="s">
        <v>40</v>
      </c>
      <c r="B33" s="29">
        <v>816</v>
      </c>
      <c r="C33" s="29">
        <v>596</v>
      </c>
      <c r="D33" s="28"/>
      <c r="E33" s="29">
        <v>0</v>
      </c>
      <c r="F33" s="29">
        <v>0</v>
      </c>
      <c r="G33" s="28"/>
      <c r="H33" s="29">
        <v>0</v>
      </c>
      <c r="I33" s="29">
        <v>0</v>
      </c>
      <c r="J33" s="28"/>
      <c r="K33" s="29">
        <v>1</v>
      </c>
      <c r="L33" s="29">
        <v>1</v>
      </c>
      <c r="M33" s="28"/>
      <c r="N33" s="29">
        <f t="shared" si="1"/>
        <v>817</v>
      </c>
      <c r="O33" s="29">
        <f t="shared" si="1"/>
        <v>597</v>
      </c>
      <c r="P33" s="1"/>
      <c r="Q33" s="1"/>
      <c r="R33" s="2"/>
      <c r="S33" s="2"/>
    </row>
    <row r="34" spans="1:19" s="4" customFormat="1" ht="8.25" customHeight="1">
      <c r="A34" s="45" t="s">
        <v>3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27"/>
      <c r="H34" s="30">
        <v>0</v>
      </c>
      <c r="I34" s="30">
        <v>0</v>
      </c>
      <c r="J34" s="27"/>
      <c r="K34" s="30">
        <v>6</v>
      </c>
      <c r="L34" s="30">
        <v>10</v>
      </c>
      <c r="M34" s="27"/>
      <c r="N34" s="30">
        <f t="shared" si="1"/>
        <v>6</v>
      </c>
      <c r="O34" s="30">
        <f t="shared" si="1"/>
        <v>10</v>
      </c>
      <c r="P34" s="1"/>
      <c r="Q34" s="1"/>
      <c r="R34" s="2"/>
      <c r="S34" s="2"/>
    </row>
    <row r="35" spans="1:30" ht="8.25" customHeight="1">
      <c r="A35" s="47" t="s">
        <v>4</v>
      </c>
      <c r="B35" s="31">
        <f aca="true" t="shared" si="4" ref="B35:M35">SUM(B25:B34)</f>
        <v>816</v>
      </c>
      <c r="C35" s="31">
        <f t="shared" si="4"/>
        <v>596</v>
      </c>
      <c r="D35" s="27">
        <f t="shared" si="4"/>
        <v>0</v>
      </c>
      <c r="E35" s="31">
        <f t="shared" si="4"/>
        <v>0</v>
      </c>
      <c r="F35" s="31">
        <f t="shared" si="4"/>
        <v>0</v>
      </c>
      <c r="G35" s="27">
        <f t="shared" si="4"/>
        <v>0</v>
      </c>
      <c r="H35" s="31">
        <f t="shared" si="4"/>
        <v>0</v>
      </c>
      <c r="I35" s="31">
        <f t="shared" si="4"/>
        <v>0</v>
      </c>
      <c r="J35" s="27">
        <f t="shared" si="4"/>
        <v>0</v>
      </c>
      <c r="K35" s="31">
        <f t="shared" si="4"/>
        <v>50</v>
      </c>
      <c r="L35" s="31">
        <f t="shared" si="4"/>
        <v>66</v>
      </c>
      <c r="M35" s="27">
        <f t="shared" si="4"/>
        <v>0</v>
      </c>
      <c r="N35" s="33">
        <f t="shared" si="1"/>
        <v>866</v>
      </c>
      <c r="O35" s="33">
        <f t="shared" si="1"/>
        <v>662</v>
      </c>
      <c r="P35" s="1"/>
      <c r="Q35" s="1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8.25" customHeight="1">
      <c r="A36" s="47"/>
      <c r="B36" s="31"/>
      <c r="C36" s="31"/>
      <c r="D36" s="27"/>
      <c r="E36" s="31"/>
      <c r="F36" s="31"/>
      <c r="G36" s="27"/>
      <c r="H36" s="31"/>
      <c r="I36" s="31"/>
      <c r="J36" s="27"/>
      <c r="K36" s="31"/>
      <c r="L36" s="31"/>
      <c r="M36" s="27"/>
      <c r="N36" s="33"/>
      <c r="O36" s="33"/>
      <c r="P36" s="1"/>
      <c r="Q36" s="1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s="3" customFormat="1" ht="8.25" customHeight="1">
      <c r="A37" s="47" t="s">
        <v>45</v>
      </c>
      <c r="B37" s="33">
        <v>2</v>
      </c>
      <c r="C37" s="33">
        <v>70</v>
      </c>
      <c r="D37" s="27"/>
      <c r="E37" s="33">
        <v>0</v>
      </c>
      <c r="F37" s="33">
        <v>0</v>
      </c>
      <c r="G37" s="27"/>
      <c r="H37" s="33">
        <v>0</v>
      </c>
      <c r="I37" s="33">
        <v>0</v>
      </c>
      <c r="J37" s="27"/>
      <c r="K37" s="33">
        <v>0</v>
      </c>
      <c r="L37" s="33">
        <v>0</v>
      </c>
      <c r="M37" s="27"/>
      <c r="N37" s="33">
        <f t="shared" si="1"/>
        <v>2</v>
      </c>
      <c r="O37" s="33">
        <f t="shared" si="1"/>
        <v>70</v>
      </c>
      <c r="P37" s="1"/>
      <c r="Q37" s="1"/>
      <c r="R37" s="2"/>
      <c r="S37" s="2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s="3" customFormat="1" ht="8.25" customHeight="1">
      <c r="A38" s="47"/>
      <c r="B38" s="33"/>
      <c r="C38" s="33"/>
      <c r="D38" s="27"/>
      <c r="E38" s="33"/>
      <c r="F38" s="33"/>
      <c r="G38" s="27"/>
      <c r="H38" s="33"/>
      <c r="I38" s="33"/>
      <c r="J38" s="27"/>
      <c r="K38" s="33"/>
      <c r="L38" s="33"/>
      <c r="M38" s="27"/>
      <c r="N38" s="33"/>
      <c r="O38" s="33"/>
      <c r="P38" s="1"/>
      <c r="Q38" s="1"/>
      <c r="R38" s="2"/>
      <c r="S38" s="2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s="3" customFormat="1" ht="8.25" customHeight="1">
      <c r="A39" s="47" t="s">
        <v>50</v>
      </c>
      <c r="B39" s="31">
        <f aca="true" t="shared" si="5" ref="B39:M39">SUM(B35:B37)+B22</f>
        <v>1724</v>
      </c>
      <c r="C39" s="31">
        <f t="shared" si="5"/>
        <v>2189</v>
      </c>
      <c r="D39" s="27">
        <f t="shared" si="5"/>
        <v>0</v>
      </c>
      <c r="E39" s="31">
        <f t="shared" si="5"/>
        <v>0</v>
      </c>
      <c r="F39" s="31">
        <f t="shared" si="5"/>
        <v>0</v>
      </c>
      <c r="G39" s="27">
        <f t="shared" si="5"/>
        <v>0</v>
      </c>
      <c r="H39" s="31">
        <f t="shared" si="5"/>
        <v>0</v>
      </c>
      <c r="I39" s="31">
        <f t="shared" si="5"/>
        <v>0</v>
      </c>
      <c r="J39" s="27">
        <f t="shared" si="5"/>
        <v>0</v>
      </c>
      <c r="K39" s="31">
        <f t="shared" si="5"/>
        <v>50</v>
      </c>
      <c r="L39" s="31">
        <f t="shared" si="5"/>
        <v>66</v>
      </c>
      <c r="M39" s="27">
        <f t="shared" si="5"/>
        <v>0</v>
      </c>
      <c r="N39" s="33">
        <f t="shared" si="1"/>
        <v>1774</v>
      </c>
      <c r="O39" s="33">
        <f t="shared" si="1"/>
        <v>2255</v>
      </c>
      <c r="P39" s="1"/>
      <c r="Q39" s="1"/>
      <c r="R39" s="2"/>
      <c r="S39" s="2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s="3" customFormat="1" ht="8.25" customHeight="1">
      <c r="A40" s="47"/>
      <c r="B40" s="31"/>
      <c r="C40" s="31"/>
      <c r="D40" s="27"/>
      <c r="E40" s="31"/>
      <c r="F40" s="31"/>
      <c r="G40" s="27"/>
      <c r="H40" s="31"/>
      <c r="I40" s="31"/>
      <c r="J40" s="27"/>
      <c r="K40" s="31"/>
      <c r="L40" s="31"/>
      <c r="M40" s="27"/>
      <c r="N40" s="33"/>
      <c r="O40" s="33"/>
      <c r="P40" s="1"/>
      <c r="Q40" s="1"/>
      <c r="R40" s="2"/>
      <c r="S40" s="2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s="3" customFormat="1" ht="8.25" customHeight="1">
      <c r="A41" s="47" t="s">
        <v>51</v>
      </c>
      <c r="B41" s="33">
        <v>16</v>
      </c>
      <c r="C41" s="33">
        <v>124</v>
      </c>
      <c r="D41" s="31"/>
      <c r="E41" s="33">
        <v>1</v>
      </c>
      <c r="F41" s="33">
        <v>1</v>
      </c>
      <c r="G41" s="31"/>
      <c r="H41" s="33">
        <v>0</v>
      </c>
      <c r="I41" s="33">
        <v>0</v>
      </c>
      <c r="J41" s="31"/>
      <c r="K41" s="33">
        <v>200</v>
      </c>
      <c r="L41" s="33">
        <v>356</v>
      </c>
      <c r="M41" s="31"/>
      <c r="N41" s="33">
        <f t="shared" si="1"/>
        <v>217</v>
      </c>
      <c r="O41" s="33">
        <f t="shared" si="1"/>
        <v>481</v>
      </c>
      <c r="P41" s="1"/>
      <c r="Q41" s="1"/>
      <c r="R41" s="2"/>
      <c r="S41" s="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</row>
    <row r="42" spans="1:30" s="3" customFormat="1" ht="8.25" customHeight="1">
      <c r="A42" s="47"/>
      <c r="B42" s="33"/>
      <c r="C42" s="33"/>
      <c r="D42" s="31"/>
      <c r="E42" s="33"/>
      <c r="F42" s="33"/>
      <c r="G42" s="31"/>
      <c r="H42" s="33"/>
      <c r="I42" s="33"/>
      <c r="J42" s="31"/>
      <c r="K42" s="33"/>
      <c r="L42" s="33"/>
      <c r="M42" s="31"/>
      <c r="N42" s="33"/>
      <c r="O42" s="33"/>
      <c r="P42" s="1"/>
      <c r="Q42" s="1"/>
      <c r="R42" s="2"/>
      <c r="S42" s="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</row>
    <row r="43" spans="1:30" s="3" customFormat="1" ht="8.25" customHeight="1">
      <c r="A43" s="47" t="s">
        <v>49</v>
      </c>
      <c r="B43" s="33">
        <v>9</v>
      </c>
      <c r="C43" s="33">
        <v>86</v>
      </c>
      <c r="D43" s="31"/>
      <c r="E43" s="33">
        <v>1</v>
      </c>
      <c r="F43" s="33">
        <v>3</v>
      </c>
      <c r="G43" s="31"/>
      <c r="H43" s="33">
        <v>0</v>
      </c>
      <c r="I43" s="33">
        <v>0</v>
      </c>
      <c r="J43" s="31"/>
      <c r="K43" s="33">
        <v>12</v>
      </c>
      <c r="L43" s="33">
        <v>15</v>
      </c>
      <c r="M43" s="31"/>
      <c r="N43" s="33">
        <f t="shared" si="1"/>
        <v>22</v>
      </c>
      <c r="O43" s="33">
        <f t="shared" si="1"/>
        <v>104</v>
      </c>
      <c r="P43" s="1"/>
      <c r="Q43" s="1"/>
      <c r="R43" s="2"/>
      <c r="S43" s="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</row>
    <row r="44" spans="1:30" s="3" customFormat="1" ht="8.25" customHeight="1">
      <c r="A44" s="48" t="s">
        <v>48</v>
      </c>
      <c r="B44" s="29">
        <v>0</v>
      </c>
      <c r="C44" s="29">
        <v>0</v>
      </c>
      <c r="D44" s="28"/>
      <c r="E44" s="29">
        <v>0</v>
      </c>
      <c r="F44" s="29">
        <v>0</v>
      </c>
      <c r="G44" s="28"/>
      <c r="H44" s="29">
        <v>0</v>
      </c>
      <c r="I44" s="29">
        <v>0</v>
      </c>
      <c r="J44" s="28"/>
      <c r="K44" s="29">
        <v>0</v>
      </c>
      <c r="L44" s="29">
        <v>0</v>
      </c>
      <c r="M44" s="29">
        <v>0</v>
      </c>
      <c r="N44" s="29">
        <f t="shared" si="1"/>
        <v>0</v>
      </c>
      <c r="O44" s="29">
        <f t="shared" si="1"/>
        <v>0</v>
      </c>
      <c r="P44" s="1"/>
      <c r="Q44" s="1"/>
      <c r="R44" s="2"/>
      <c r="S44" s="2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s="3" customFormat="1" ht="8.25" customHeight="1">
      <c r="A45" s="48"/>
      <c r="B45" s="29"/>
      <c r="C45" s="29"/>
      <c r="D45" s="28"/>
      <c r="E45" s="29"/>
      <c r="F45" s="29"/>
      <c r="G45" s="28"/>
      <c r="H45" s="29"/>
      <c r="I45" s="29"/>
      <c r="J45" s="28"/>
      <c r="K45" s="29"/>
      <c r="L45" s="29"/>
      <c r="M45" s="29"/>
      <c r="N45" s="29"/>
      <c r="O45" s="29"/>
      <c r="P45" s="1"/>
      <c r="Q45" s="1"/>
      <c r="R45" s="2"/>
      <c r="S45" s="2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s="3" customFormat="1" ht="8.25" customHeight="1">
      <c r="A46" s="48"/>
      <c r="B46" s="29"/>
      <c r="C46" s="29"/>
      <c r="D46" s="28"/>
      <c r="E46" s="29"/>
      <c r="F46" s="29"/>
      <c r="G46" s="28"/>
      <c r="H46" s="29"/>
      <c r="I46" s="29"/>
      <c r="J46" s="28"/>
      <c r="K46" s="29"/>
      <c r="L46" s="29"/>
      <c r="M46" s="29"/>
      <c r="N46" s="29"/>
      <c r="O46" s="29"/>
      <c r="P46" s="1"/>
      <c r="Q46" s="1"/>
      <c r="R46" s="2"/>
      <c r="S46" s="2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s="3" customFormat="1" ht="8.25" customHeight="1">
      <c r="A47" s="49" t="s">
        <v>52</v>
      </c>
      <c r="B47" s="31">
        <f aca="true" t="shared" si="6" ref="B47:M47">SUM(B39:B43)</f>
        <v>1749</v>
      </c>
      <c r="C47" s="31">
        <f t="shared" si="6"/>
        <v>2399</v>
      </c>
      <c r="D47" s="27">
        <f t="shared" si="6"/>
        <v>0</v>
      </c>
      <c r="E47" s="31">
        <f t="shared" si="6"/>
        <v>2</v>
      </c>
      <c r="F47" s="31">
        <f t="shared" si="6"/>
        <v>4</v>
      </c>
      <c r="G47" s="27">
        <f t="shared" si="6"/>
        <v>0</v>
      </c>
      <c r="H47" s="31">
        <f t="shared" si="6"/>
        <v>0</v>
      </c>
      <c r="I47" s="31">
        <f t="shared" si="6"/>
        <v>0</v>
      </c>
      <c r="J47" s="27">
        <f t="shared" si="6"/>
        <v>0</v>
      </c>
      <c r="K47" s="31">
        <f t="shared" si="6"/>
        <v>262</v>
      </c>
      <c r="L47" s="31">
        <f t="shared" si="6"/>
        <v>437</v>
      </c>
      <c r="M47" s="27">
        <f t="shared" si="6"/>
        <v>0</v>
      </c>
      <c r="N47" s="33">
        <f t="shared" si="1"/>
        <v>2013</v>
      </c>
      <c r="O47" s="33">
        <f t="shared" si="1"/>
        <v>2840</v>
      </c>
      <c r="P47" s="1"/>
      <c r="Q47" s="1"/>
      <c r="R47" s="2"/>
      <c r="S47" s="2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ht="8.25" customHeight="1">
      <c r="A48" s="51"/>
      <c r="B48" s="52"/>
      <c r="C48" s="52"/>
      <c r="D48" s="52"/>
      <c r="E48" s="52"/>
      <c r="F48" s="52"/>
      <c r="G48" s="53"/>
      <c r="H48" s="52"/>
      <c r="I48" s="52"/>
      <c r="J48" s="53"/>
      <c r="K48" s="53"/>
      <c r="L48" s="53"/>
      <c r="M48" s="53"/>
      <c r="N48" s="52"/>
      <c r="O48" s="52"/>
      <c r="P48" s="1"/>
      <c r="Q48" s="1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ht="8.25" customHeight="1">
      <c r="A49" s="47"/>
      <c r="B49" s="31"/>
      <c r="C49" s="31"/>
      <c r="D49" s="31"/>
      <c r="E49" s="31"/>
      <c r="F49" s="31"/>
      <c r="G49" s="33"/>
      <c r="H49" s="31"/>
      <c r="I49" s="31"/>
      <c r="J49" s="33"/>
      <c r="K49" s="33"/>
      <c r="L49" s="33"/>
      <c r="M49" s="33"/>
      <c r="N49" s="31"/>
      <c r="O49" s="31"/>
      <c r="P49" s="1"/>
      <c r="Q49" s="1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ht="8.25" customHeight="1">
      <c r="A50" s="47"/>
      <c r="B50" s="31"/>
      <c r="C50" s="31"/>
      <c r="D50" s="31"/>
      <c r="E50" s="31"/>
      <c r="F50" s="31"/>
      <c r="G50" s="33"/>
      <c r="H50" s="31"/>
      <c r="I50" s="31"/>
      <c r="J50" s="33"/>
      <c r="K50" s="33"/>
      <c r="L50" s="33"/>
      <c r="M50" s="33"/>
      <c r="N50" s="31"/>
      <c r="O50" s="31"/>
      <c r="P50" s="1"/>
      <c r="Q50" s="1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19" s="4" customFormat="1" ht="8.25" customHeight="1">
      <c r="A51" s="48"/>
      <c r="B51" s="28"/>
      <c r="C51" s="28"/>
      <c r="D51" s="28"/>
      <c r="E51" s="28"/>
      <c r="F51" s="28"/>
      <c r="G51" s="29"/>
      <c r="H51" s="28"/>
      <c r="I51" s="28"/>
      <c r="J51" s="29"/>
      <c r="K51" s="29"/>
      <c r="L51" s="29"/>
      <c r="M51" s="29"/>
      <c r="N51" s="28"/>
      <c r="O51" s="28"/>
      <c r="P51" s="1"/>
      <c r="Q51" s="1"/>
      <c r="R51" s="2"/>
      <c r="S51" s="2"/>
    </row>
    <row r="52" spans="1:19" s="4" customFormat="1" ht="8.25" customHeight="1">
      <c r="A52" s="48"/>
      <c r="B52" s="28"/>
      <c r="C52" s="28"/>
      <c r="D52" s="28"/>
      <c r="E52" s="28"/>
      <c r="F52" s="28"/>
      <c r="G52" s="29"/>
      <c r="H52" s="28"/>
      <c r="I52" s="28"/>
      <c r="J52" s="29"/>
      <c r="K52" s="29"/>
      <c r="L52" s="29"/>
      <c r="M52" s="29"/>
      <c r="N52" s="28"/>
      <c r="O52" s="28"/>
      <c r="P52" s="1"/>
      <c r="Q52" s="1"/>
      <c r="R52" s="2"/>
      <c r="S52" s="2"/>
    </row>
    <row r="53" spans="1:19" s="4" customFormat="1" ht="8.25" customHeight="1">
      <c r="A53" s="48"/>
      <c r="B53" s="28"/>
      <c r="C53" s="28"/>
      <c r="D53" s="28"/>
      <c r="E53" s="28"/>
      <c r="F53" s="28"/>
      <c r="G53" s="29"/>
      <c r="H53" s="28"/>
      <c r="I53" s="28"/>
      <c r="J53" s="29"/>
      <c r="K53" s="29"/>
      <c r="L53" s="29"/>
      <c r="M53" s="29"/>
      <c r="N53" s="28"/>
      <c r="O53" s="28"/>
      <c r="P53" s="1"/>
      <c r="Q53" s="1"/>
      <c r="R53" s="2"/>
      <c r="S53" s="2"/>
    </row>
  </sheetData>
  <mergeCells count="16">
    <mergeCell ref="L7:L8"/>
    <mergeCell ref="N7:N8"/>
    <mergeCell ref="O7:O8"/>
    <mergeCell ref="H7:H8"/>
    <mergeCell ref="K7:K8"/>
    <mergeCell ref="I7:I8"/>
    <mergeCell ref="F7:F8"/>
    <mergeCell ref="A10:O10"/>
    <mergeCell ref="N5:O6"/>
    <mergeCell ref="B6:C6"/>
    <mergeCell ref="H6:I6"/>
    <mergeCell ref="A5:A8"/>
    <mergeCell ref="B5:L5"/>
    <mergeCell ref="B7:B8"/>
    <mergeCell ref="C7:C8"/>
    <mergeCell ref="E7:E8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&amp;C253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8">
      <selection activeCell="A51" sqref="A51"/>
    </sheetView>
  </sheetViews>
  <sheetFormatPr defaultColWidth="9.140625" defaultRowHeight="12.75"/>
  <cols>
    <col min="1" max="1" width="14.57421875" style="2" customWidth="1"/>
    <col min="2" max="2" width="5.57421875" style="2" customWidth="1"/>
    <col min="3" max="3" width="6.421875" style="2" customWidth="1"/>
    <col min="4" max="4" width="0.2890625" style="2" customWidth="1"/>
    <col min="5" max="5" width="5.7109375" style="2" customWidth="1"/>
    <col min="6" max="6" width="6.421875" style="2" customWidth="1"/>
    <col min="7" max="7" width="0.2890625" style="2" customWidth="1"/>
    <col min="8" max="8" width="5.8515625" style="2" customWidth="1"/>
    <col min="9" max="9" width="6.421875" style="2" customWidth="1"/>
    <col min="10" max="10" width="0.2890625" style="2" customWidth="1"/>
    <col min="11" max="11" width="5.8515625" style="2" customWidth="1"/>
    <col min="12" max="12" width="6.421875" style="2" customWidth="1"/>
    <col min="13" max="13" width="0.42578125" style="2" customWidth="1"/>
    <col min="14" max="14" width="6.28125" style="2" customWidth="1"/>
    <col min="15" max="15" width="6.8515625" style="2" customWidth="1"/>
    <col min="16" max="16" width="6.00390625" style="2" customWidth="1"/>
    <col min="17" max="17" width="5.8515625" style="2" customWidth="1"/>
    <col min="18" max="18" width="4.421875" style="2" customWidth="1"/>
    <col min="19" max="19" width="4.8515625" style="2" customWidth="1"/>
    <col min="20" max="20" width="10.00390625" style="2" customWidth="1"/>
    <col min="21" max="22" width="9.140625" style="2" customWidth="1"/>
    <col min="23" max="23" width="1.28515625" style="2" customWidth="1"/>
    <col min="24" max="25" width="9.140625" style="2" customWidth="1"/>
    <col min="26" max="26" width="1.421875" style="2" customWidth="1"/>
    <col min="27" max="28" width="9.140625" style="2" customWidth="1"/>
    <col min="29" max="29" width="1.28515625" style="2" customWidth="1"/>
    <col min="30" max="31" width="9.140625" style="2" customWidth="1"/>
    <col min="32" max="32" width="1.7109375" style="2" customWidth="1"/>
    <col min="33" max="34" width="9.140625" style="2" customWidth="1"/>
    <col min="35" max="35" width="1.57421875" style="2" customWidth="1"/>
    <col min="36" max="37" width="9.140625" style="2" customWidth="1"/>
    <col min="38" max="38" width="1.57421875" style="2" customWidth="1"/>
    <col min="39" max="39" width="9.140625" style="2" customWidth="1"/>
    <col min="40" max="40" width="9.421875" style="2" customWidth="1"/>
    <col min="41" max="41" width="1.421875" style="2" customWidth="1"/>
    <col min="42" max="43" width="9.140625" style="2" customWidth="1"/>
    <col min="44" max="44" width="1.8515625" style="2" customWidth="1"/>
    <col min="45" max="46" width="9.140625" style="2" customWidth="1"/>
    <col min="47" max="47" width="1.28515625" style="2" customWidth="1"/>
    <col min="48" max="16384" width="9.140625" style="2" customWidth="1"/>
  </cols>
  <sheetData>
    <row r="2" spans="1:15" s="8" customFormat="1" ht="12">
      <c r="A2" s="36" t="s">
        <v>62</v>
      </c>
      <c r="B2" s="39"/>
      <c r="C2" s="39"/>
      <c r="D2" s="40"/>
      <c r="E2" s="39"/>
      <c r="F2" s="39"/>
      <c r="G2" s="40"/>
      <c r="H2" s="39"/>
      <c r="I2" s="39"/>
      <c r="J2" s="40"/>
      <c r="K2" s="39"/>
      <c r="L2" s="39"/>
      <c r="M2" s="40"/>
      <c r="N2" s="39"/>
      <c r="O2" s="41"/>
    </row>
    <row r="3" spans="1:15" s="8" customFormat="1" ht="12">
      <c r="A3" s="42" t="s">
        <v>63</v>
      </c>
      <c r="B3" s="39"/>
      <c r="C3" s="39"/>
      <c r="D3" s="40"/>
      <c r="E3" s="39"/>
      <c r="F3" s="39"/>
      <c r="G3" s="40"/>
      <c r="H3" s="39"/>
      <c r="I3" s="39"/>
      <c r="J3" s="40"/>
      <c r="K3" s="39"/>
      <c r="L3" s="39"/>
      <c r="M3" s="40"/>
      <c r="N3" s="43"/>
      <c r="O3" s="43"/>
    </row>
    <row r="4" spans="1:15" ht="9" customHeight="1">
      <c r="A4" s="9"/>
      <c r="B4" s="10"/>
      <c r="C4" s="10"/>
      <c r="D4" s="10"/>
      <c r="E4" s="10"/>
      <c r="F4" s="11"/>
      <c r="G4" s="11"/>
      <c r="H4" s="11"/>
      <c r="I4" s="10"/>
      <c r="J4" s="10"/>
      <c r="K4" s="10"/>
      <c r="L4" s="10"/>
      <c r="M4" s="10"/>
      <c r="N4" s="10"/>
      <c r="O4" s="10"/>
    </row>
    <row r="5" spans="1:20" ht="18" customHeight="1">
      <c r="A5" s="61" t="s">
        <v>1</v>
      </c>
      <c r="B5" s="60" t="s">
        <v>60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12"/>
      <c r="N5" s="58" t="s">
        <v>61</v>
      </c>
      <c r="O5" s="58"/>
      <c r="T5" s="5"/>
    </row>
    <row r="6" spans="1:15" ht="15.75" customHeight="1">
      <c r="A6" s="62"/>
      <c r="B6" s="60" t="s">
        <v>21</v>
      </c>
      <c r="C6" s="60"/>
      <c r="D6" s="13"/>
      <c r="E6" s="14" t="s">
        <v>22</v>
      </c>
      <c r="F6" s="15"/>
      <c r="G6" s="16"/>
      <c r="H6" s="60" t="s">
        <v>23</v>
      </c>
      <c r="I6" s="60"/>
      <c r="J6" s="13"/>
      <c r="K6" s="14" t="s">
        <v>24</v>
      </c>
      <c r="L6" s="15"/>
      <c r="M6" s="17"/>
      <c r="N6" s="59"/>
      <c r="O6" s="59"/>
    </row>
    <row r="7" spans="1:15" ht="11.25" customHeight="1">
      <c r="A7" s="62"/>
      <c r="B7" s="55" t="s">
        <v>64</v>
      </c>
      <c r="C7" s="55" t="s">
        <v>25</v>
      </c>
      <c r="D7" s="18"/>
      <c r="E7" s="55" t="s">
        <v>64</v>
      </c>
      <c r="F7" s="55" t="s">
        <v>25</v>
      </c>
      <c r="G7" s="19"/>
      <c r="H7" s="55" t="s">
        <v>64</v>
      </c>
      <c r="I7" s="55" t="s">
        <v>25</v>
      </c>
      <c r="J7" s="19"/>
      <c r="K7" s="55" t="s">
        <v>64</v>
      </c>
      <c r="L7" s="55" t="s">
        <v>25</v>
      </c>
      <c r="M7" s="19"/>
      <c r="N7" s="55" t="s">
        <v>64</v>
      </c>
      <c r="O7" s="55" t="s">
        <v>25</v>
      </c>
    </row>
    <row r="8" spans="1:15" ht="14.25" customHeight="1">
      <c r="A8" s="63"/>
      <c r="B8" s="56"/>
      <c r="C8" s="56" t="s">
        <v>25</v>
      </c>
      <c r="D8" s="23"/>
      <c r="E8" s="56"/>
      <c r="F8" s="56" t="s">
        <v>25</v>
      </c>
      <c r="G8" s="23"/>
      <c r="H8" s="56"/>
      <c r="I8" s="56" t="s">
        <v>25</v>
      </c>
      <c r="J8" s="23"/>
      <c r="K8" s="56"/>
      <c r="L8" s="56" t="s">
        <v>25</v>
      </c>
      <c r="M8" s="23"/>
      <c r="N8" s="56"/>
      <c r="O8" s="56" t="s">
        <v>25</v>
      </c>
    </row>
    <row r="9" spans="1:15" ht="9" customHeight="1">
      <c r="A9" s="20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ht="12" customHeight="1">
      <c r="A10" s="57" t="s">
        <v>19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1:15" ht="9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30" ht="8.25" customHeight="1">
      <c r="A12" s="45" t="s">
        <v>41</v>
      </c>
      <c r="B12" s="30">
        <f aca="true" t="shared" si="0" ref="B12:M12">SUM(B13:B20)</f>
        <v>13</v>
      </c>
      <c r="C12" s="30">
        <f t="shared" si="0"/>
        <v>44</v>
      </c>
      <c r="D12" s="30">
        <f t="shared" si="0"/>
        <v>0</v>
      </c>
      <c r="E12" s="30">
        <f t="shared" si="0"/>
        <v>16</v>
      </c>
      <c r="F12" s="30">
        <f t="shared" si="0"/>
        <v>99</v>
      </c>
      <c r="G12" s="30">
        <f t="shared" si="0"/>
        <v>0</v>
      </c>
      <c r="H12" s="30">
        <f t="shared" si="0"/>
        <v>0</v>
      </c>
      <c r="I12" s="30">
        <f t="shared" si="0"/>
        <v>0</v>
      </c>
      <c r="J12" s="30">
        <f t="shared" si="0"/>
        <v>0</v>
      </c>
      <c r="K12" s="30">
        <f t="shared" si="0"/>
        <v>35</v>
      </c>
      <c r="L12" s="30">
        <f t="shared" si="0"/>
        <v>34</v>
      </c>
      <c r="M12" s="30">
        <f t="shared" si="0"/>
        <v>0</v>
      </c>
      <c r="N12" s="30">
        <f aca="true" t="shared" si="1" ref="N12:O47">SUM(B12+E12+H12+K12)</f>
        <v>64</v>
      </c>
      <c r="O12" s="30">
        <f t="shared" si="1"/>
        <v>177</v>
      </c>
      <c r="P12" s="1"/>
      <c r="Q12" s="1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19" s="4" customFormat="1" ht="8.25" customHeight="1">
      <c r="A13" s="46" t="s">
        <v>27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f t="shared" si="1"/>
        <v>0</v>
      </c>
      <c r="O13" s="29">
        <f t="shared" si="1"/>
        <v>0</v>
      </c>
      <c r="P13" s="1"/>
      <c r="Q13" s="1"/>
      <c r="R13" s="2"/>
      <c r="S13" s="2"/>
    </row>
    <row r="14" spans="1:19" s="4" customFormat="1" ht="8.25" customHeight="1">
      <c r="A14" s="46" t="s">
        <v>53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f t="shared" si="1"/>
        <v>0</v>
      </c>
      <c r="O14" s="29">
        <f t="shared" si="1"/>
        <v>0</v>
      </c>
      <c r="P14" s="1"/>
      <c r="Q14" s="1"/>
      <c r="R14" s="2"/>
      <c r="S14" s="2"/>
    </row>
    <row r="15" spans="1:19" s="4" customFormat="1" ht="8.25" customHeight="1">
      <c r="A15" s="46" t="s">
        <v>54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f t="shared" si="1"/>
        <v>0</v>
      </c>
      <c r="O15" s="29">
        <f t="shared" si="1"/>
        <v>0</v>
      </c>
      <c r="P15" s="1"/>
      <c r="Q15" s="1"/>
      <c r="R15" s="2"/>
      <c r="S15" s="2"/>
    </row>
    <row r="16" spans="1:19" s="4" customFormat="1" ht="8.25" customHeight="1">
      <c r="A16" s="46" t="s">
        <v>28</v>
      </c>
      <c r="B16" s="29">
        <v>0</v>
      </c>
      <c r="C16" s="29">
        <v>0</v>
      </c>
      <c r="D16" s="28"/>
      <c r="E16" s="29">
        <v>0</v>
      </c>
      <c r="F16" s="29">
        <v>0</v>
      </c>
      <c r="G16" s="28"/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8"/>
      <c r="N16" s="29">
        <f t="shared" si="1"/>
        <v>0</v>
      </c>
      <c r="O16" s="29">
        <f t="shared" si="1"/>
        <v>0</v>
      </c>
      <c r="P16" s="1"/>
      <c r="Q16" s="21"/>
      <c r="R16" s="2"/>
      <c r="S16" s="2"/>
    </row>
    <row r="17" spans="1:18" s="4" customFormat="1" ht="8.25" customHeight="1">
      <c r="A17" s="46" t="s">
        <v>29</v>
      </c>
      <c r="B17" s="29">
        <v>0</v>
      </c>
      <c r="C17" s="29">
        <v>0</v>
      </c>
      <c r="D17" s="29"/>
      <c r="E17" s="29">
        <v>0</v>
      </c>
      <c r="F17" s="29">
        <v>0</v>
      </c>
      <c r="G17" s="29"/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/>
      <c r="N17" s="29">
        <f t="shared" si="1"/>
        <v>0</v>
      </c>
      <c r="O17" s="29">
        <f t="shared" si="1"/>
        <v>0</v>
      </c>
      <c r="P17" s="1"/>
      <c r="Q17" s="1"/>
      <c r="R17" s="2"/>
    </row>
    <row r="18" spans="1:19" s="4" customFormat="1" ht="8.25" customHeight="1">
      <c r="A18" s="46" t="s">
        <v>30</v>
      </c>
      <c r="B18" s="29">
        <v>0</v>
      </c>
      <c r="C18" s="29">
        <v>0</v>
      </c>
      <c r="D18" s="28"/>
      <c r="E18" s="29">
        <v>2</v>
      </c>
      <c r="F18" s="29">
        <v>3</v>
      </c>
      <c r="G18" s="28"/>
      <c r="H18" s="29">
        <v>0</v>
      </c>
      <c r="I18" s="29">
        <v>0</v>
      </c>
      <c r="J18" s="28"/>
      <c r="K18" s="29">
        <v>0</v>
      </c>
      <c r="L18" s="29">
        <v>0</v>
      </c>
      <c r="M18" s="28"/>
      <c r="N18" s="29">
        <f t="shared" si="1"/>
        <v>2</v>
      </c>
      <c r="O18" s="29">
        <f t="shared" si="1"/>
        <v>3</v>
      </c>
      <c r="P18" s="1"/>
      <c r="Q18" s="1"/>
      <c r="R18" s="2"/>
      <c r="S18" s="2"/>
    </row>
    <row r="19" spans="1:19" s="4" customFormat="1" ht="8.25" customHeight="1">
      <c r="A19" s="46" t="s">
        <v>31</v>
      </c>
      <c r="B19" s="29">
        <v>13</v>
      </c>
      <c r="C19" s="29">
        <v>44</v>
      </c>
      <c r="D19" s="28"/>
      <c r="E19" s="29">
        <v>14</v>
      </c>
      <c r="F19" s="29">
        <v>96</v>
      </c>
      <c r="G19" s="28"/>
      <c r="H19" s="29">
        <v>0</v>
      </c>
      <c r="I19" s="29">
        <v>0</v>
      </c>
      <c r="J19" s="28"/>
      <c r="K19" s="29">
        <v>35</v>
      </c>
      <c r="L19" s="29">
        <v>34</v>
      </c>
      <c r="M19" s="28"/>
      <c r="N19" s="29">
        <f t="shared" si="1"/>
        <v>62</v>
      </c>
      <c r="O19" s="29">
        <f t="shared" si="1"/>
        <v>174</v>
      </c>
      <c r="P19" s="1"/>
      <c r="Q19" s="1"/>
      <c r="R19" s="2"/>
      <c r="S19" s="2"/>
    </row>
    <row r="20" spans="1:19" s="4" customFormat="1" ht="8.25" customHeight="1">
      <c r="A20" s="46" t="s">
        <v>42</v>
      </c>
      <c r="B20" s="29">
        <v>0</v>
      </c>
      <c r="C20" s="29">
        <v>0</v>
      </c>
      <c r="D20" s="28"/>
      <c r="E20" s="29">
        <v>0</v>
      </c>
      <c r="F20" s="29">
        <v>0</v>
      </c>
      <c r="G20" s="28"/>
      <c r="H20" s="29">
        <v>0</v>
      </c>
      <c r="I20" s="29">
        <v>0</v>
      </c>
      <c r="J20" s="28"/>
      <c r="K20" s="29">
        <v>0</v>
      </c>
      <c r="L20" s="29">
        <v>0</v>
      </c>
      <c r="M20" s="28"/>
      <c r="N20" s="29">
        <f t="shared" si="1"/>
        <v>0</v>
      </c>
      <c r="O20" s="29">
        <f t="shared" si="1"/>
        <v>0</v>
      </c>
      <c r="P20" s="1"/>
      <c r="Q20" s="1"/>
      <c r="R20" s="2"/>
      <c r="S20" s="2"/>
    </row>
    <row r="21" spans="1:30" ht="8.25" customHeight="1">
      <c r="A21" s="45" t="s">
        <v>43</v>
      </c>
      <c r="B21" s="30">
        <v>2</v>
      </c>
      <c r="C21" s="30">
        <v>24</v>
      </c>
      <c r="D21" s="27"/>
      <c r="E21" s="30">
        <v>0</v>
      </c>
      <c r="F21" s="30">
        <v>0</v>
      </c>
      <c r="G21" s="27"/>
      <c r="H21" s="30">
        <v>0</v>
      </c>
      <c r="I21" s="30">
        <v>0</v>
      </c>
      <c r="J21" s="27"/>
      <c r="K21" s="30">
        <v>2</v>
      </c>
      <c r="L21" s="30">
        <v>2</v>
      </c>
      <c r="M21" s="27"/>
      <c r="N21" s="30">
        <f t="shared" si="1"/>
        <v>4</v>
      </c>
      <c r="O21" s="30">
        <f t="shared" si="1"/>
        <v>26</v>
      </c>
      <c r="P21" s="1"/>
      <c r="Q21" s="1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s="3" customFormat="1" ht="8.25" customHeight="1">
      <c r="A22" s="47" t="s">
        <v>44</v>
      </c>
      <c r="B22" s="31">
        <f aca="true" t="shared" si="2" ref="B22:M22">SUM(B13:B21)</f>
        <v>15</v>
      </c>
      <c r="C22" s="31">
        <f t="shared" si="2"/>
        <v>68</v>
      </c>
      <c r="D22" s="27">
        <f t="shared" si="2"/>
        <v>0</v>
      </c>
      <c r="E22" s="31">
        <f t="shared" si="2"/>
        <v>16</v>
      </c>
      <c r="F22" s="31">
        <f t="shared" si="2"/>
        <v>99</v>
      </c>
      <c r="G22" s="27">
        <f t="shared" si="2"/>
        <v>0</v>
      </c>
      <c r="H22" s="31">
        <f t="shared" si="2"/>
        <v>0</v>
      </c>
      <c r="I22" s="31">
        <f t="shared" si="2"/>
        <v>0</v>
      </c>
      <c r="J22" s="27">
        <f t="shared" si="2"/>
        <v>0</v>
      </c>
      <c r="K22" s="31">
        <f t="shared" si="2"/>
        <v>37</v>
      </c>
      <c r="L22" s="31">
        <f t="shared" si="2"/>
        <v>36</v>
      </c>
      <c r="M22" s="27">
        <f t="shared" si="2"/>
        <v>0</v>
      </c>
      <c r="N22" s="33">
        <f t="shared" si="1"/>
        <v>68</v>
      </c>
      <c r="O22" s="33">
        <f t="shared" si="1"/>
        <v>203</v>
      </c>
      <c r="P22" s="1"/>
      <c r="Q22" s="1"/>
      <c r="R22" s="2"/>
      <c r="S22" s="2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s="3" customFormat="1" ht="8.25" customHeight="1">
      <c r="A23" s="47"/>
      <c r="B23" s="31"/>
      <c r="C23" s="31"/>
      <c r="D23" s="27"/>
      <c r="E23" s="31"/>
      <c r="F23" s="31"/>
      <c r="G23" s="27"/>
      <c r="H23" s="31"/>
      <c r="I23" s="31"/>
      <c r="J23" s="27"/>
      <c r="K23" s="31"/>
      <c r="L23" s="31"/>
      <c r="M23" s="27"/>
      <c r="N23" s="33"/>
      <c r="O23" s="33"/>
      <c r="P23" s="1"/>
      <c r="Q23" s="1"/>
      <c r="R23" s="2"/>
      <c r="S23" s="2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s="3" customFormat="1" ht="8.25" customHeight="1">
      <c r="A24" s="45" t="s">
        <v>2</v>
      </c>
      <c r="B24" s="30">
        <f aca="true" t="shared" si="3" ref="B24:G24">SUM(B25:B33)-B30</f>
        <v>11</v>
      </c>
      <c r="C24" s="30">
        <f t="shared" si="3"/>
        <v>21</v>
      </c>
      <c r="D24" s="30">
        <f t="shared" si="3"/>
        <v>0</v>
      </c>
      <c r="E24" s="30">
        <f t="shared" si="3"/>
        <v>157</v>
      </c>
      <c r="F24" s="30">
        <f t="shared" si="3"/>
        <v>282</v>
      </c>
      <c r="G24" s="30">
        <f t="shared" si="3"/>
        <v>0</v>
      </c>
      <c r="H24" s="30">
        <v>11</v>
      </c>
      <c r="I24" s="30">
        <v>11</v>
      </c>
      <c r="J24" s="30">
        <f>SUM(J25:J33)-J30</f>
        <v>0</v>
      </c>
      <c r="K24" s="30">
        <f>SUM(K25:K33)-K30</f>
        <v>712</v>
      </c>
      <c r="L24" s="30">
        <f>SUM(L25:L33)-L30</f>
        <v>1418</v>
      </c>
      <c r="M24" s="30">
        <f>SUM(M25:M33)-M30</f>
        <v>0</v>
      </c>
      <c r="N24" s="30">
        <f t="shared" si="1"/>
        <v>891</v>
      </c>
      <c r="O24" s="30">
        <f t="shared" si="1"/>
        <v>1732</v>
      </c>
      <c r="P24" s="1"/>
      <c r="Q24" s="1"/>
      <c r="R24" s="2"/>
      <c r="S24" s="2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8.25" customHeight="1">
      <c r="A25" s="48" t="s">
        <v>32</v>
      </c>
      <c r="B25" s="29">
        <v>1</v>
      </c>
      <c r="C25" s="29">
        <v>1</v>
      </c>
      <c r="D25" s="28"/>
      <c r="E25" s="29">
        <v>51</v>
      </c>
      <c r="F25" s="29">
        <v>38</v>
      </c>
      <c r="G25" s="28"/>
      <c r="H25" s="29">
        <v>0</v>
      </c>
      <c r="I25" s="29">
        <v>0</v>
      </c>
      <c r="J25" s="28"/>
      <c r="K25" s="29">
        <v>199</v>
      </c>
      <c r="L25" s="29">
        <v>514</v>
      </c>
      <c r="M25" s="28"/>
      <c r="N25" s="29">
        <f t="shared" si="1"/>
        <v>251</v>
      </c>
      <c r="O25" s="29">
        <f t="shared" si="1"/>
        <v>553</v>
      </c>
      <c r="P25" s="1"/>
      <c r="Q25" s="1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19" s="4" customFormat="1" ht="8.25" customHeight="1">
      <c r="A26" s="48" t="s">
        <v>33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f t="shared" si="1"/>
        <v>0</v>
      </c>
      <c r="O26" s="29">
        <f t="shared" si="1"/>
        <v>0</v>
      </c>
      <c r="P26" s="1"/>
      <c r="Q26" s="1"/>
      <c r="R26" s="2"/>
      <c r="S26" s="2"/>
    </row>
    <row r="27" spans="1:19" s="4" customFormat="1" ht="8.25" customHeight="1">
      <c r="A27" s="48" t="s">
        <v>34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f t="shared" si="1"/>
        <v>0</v>
      </c>
      <c r="O27" s="29">
        <f t="shared" si="1"/>
        <v>0</v>
      </c>
      <c r="P27" s="1"/>
      <c r="Q27" s="1"/>
      <c r="R27" s="2"/>
      <c r="S27" s="2"/>
    </row>
    <row r="28" spans="1:19" s="4" customFormat="1" ht="8.25" customHeight="1">
      <c r="A28" s="48" t="s">
        <v>35</v>
      </c>
      <c r="B28" s="29">
        <v>1</v>
      </c>
      <c r="C28" s="29">
        <v>1</v>
      </c>
      <c r="D28" s="28"/>
      <c r="E28" s="29">
        <v>69</v>
      </c>
      <c r="F28" s="29">
        <v>212</v>
      </c>
      <c r="G28" s="28"/>
      <c r="H28" s="29">
        <v>2</v>
      </c>
      <c r="I28" s="29">
        <v>7</v>
      </c>
      <c r="J28" s="28"/>
      <c r="K28" s="29">
        <v>359</v>
      </c>
      <c r="L28" s="29">
        <v>563</v>
      </c>
      <c r="M28" s="28"/>
      <c r="N28" s="29">
        <f t="shared" si="1"/>
        <v>431</v>
      </c>
      <c r="O28" s="29">
        <f t="shared" si="1"/>
        <v>783</v>
      </c>
      <c r="P28" s="1"/>
      <c r="Q28" s="1"/>
      <c r="R28" s="2"/>
      <c r="S28" s="2"/>
    </row>
    <row r="29" spans="1:19" s="4" customFormat="1" ht="8.25" customHeight="1">
      <c r="A29" s="48" t="s">
        <v>36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8"/>
      <c r="H29" s="29">
        <v>0</v>
      </c>
      <c r="I29" s="29">
        <v>0</v>
      </c>
      <c r="J29" s="28"/>
      <c r="K29" s="29">
        <v>2</v>
      </c>
      <c r="L29" s="29">
        <v>3</v>
      </c>
      <c r="M29" s="28"/>
      <c r="N29" s="29">
        <f t="shared" si="1"/>
        <v>2</v>
      </c>
      <c r="O29" s="29">
        <f t="shared" si="1"/>
        <v>3</v>
      </c>
      <c r="P29" s="1"/>
      <c r="Q29" s="1"/>
      <c r="R29" s="2"/>
      <c r="S29" s="2"/>
    </row>
    <row r="30" spans="1:19" s="4" customFormat="1" ht="8.25" customHeight="1">
      <c r="A30" s="48" t="s">
        <v>37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/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f t="shared" si="1"/>
        <v>0</v>
      </c>
      <c r="O30" s="29">
        <f t="shared" si="1"/>
        <v>0</v>
      </c>
      <c r="P30" s="1"/>
      <c r="Q30" s="1"/>
      <c r="R30" s="2"/>
      <c r="S30" s="2"/>
    </row>
    <row r="31" spans="1:19" s="4" customFormat="1" ht="8.25" customHeight="1">
      <c r="A31" s="48" t="s">
        <v>57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/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f t="shared" si="1"/>
        <v>0</v>
      </c>
      <c r="O31" s="29">
        <f t="shared" si="1"/>
        <v>0</v>
      </c>
      <c r="P31" s="1"/>
      <c r="Q31" s="1"/>
      <c r="R31" s="2"/>
      <c r="S31" s="2"/>
    </row>
    <row r="32" spans="1:19" s="4" customFormat="1" ht="8.25" customHeight="1">
      <c r="A32" s="48" t="s">
        <v>56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/>
      <c r="H32" s="29">
        <v>0</v>
      </c>
      <c r="I32" s="29">
        <v>0</v>
      </c>
      <c r="J32" s="29">
        <v>0</v>
      </c>
      <c r="K32" s="29">
        <v>1</v>
      </c>
      <c r="L32" s="29">
        <v>32</v>
      </c>
      <c r="M32" s="29">
        <v>0</v>
      </c>
      <c r="N32" s="29">
        <f t="shared" si="1"/>
        <v>1</v>
      </c>
      <c r="O32" s="29">
        <f t="shared" si="1"/>
        <v>32</v>
      </c>
      <c r="P32" s="1"/>
      <c r="Q32" s="1"/>
      <c r="R32" s="2"/>
      <c r="S32" s="2"/>
    </row>
    <row r="33" spans="1:19" s="4" customFormat="1" ht="8.25" customHeight="1">
      <c r="A33" s="48" t="s">
        <v>40</v>
      </c>
      <c r="B33" s="29">
        <v>9</v>
      </c>
      <c r="C33" s="29">
        <v>19</v>
      </c>
      <c r="D33" s="28"/>
      <c r="E33" s="29">
        <v>37</v>
      </c>
      <c r="F33" s="29">
        <v>32</v>
      </c>
      <c r="G33" s="28"/>
      <c r="H33" s="29">
        <v>9</v>
      </c>
      <c r="I33" s="29">
        <v>4</v>
      </c>
      <c r="J33" s="28"/>
      <c r="K33" s="29">
        <v>151</v>
      </c>
      <c r="L33" s="29">
        <v>306</v>
      </c>
      <c r="M33" s="28"/>
      <c r="N33" s="29">
        <f t="shared" si="1"/>
        <v>206</v>
      </c>
      <c r="O33" s="29">
        <f t="shared" si="1"/>
        <v>361</v>
      </c>
      <c r="P33" s="1"/>
      <c r="Q33" s="1"/>
      <c r="R33" s="2"/>
      <c r="S33" s="2"/>
    </row>
    <row r="34" spans="1:19" s="4" customFormat="1" ht="8.25" customHeight="1">
      <c r="A34" s="45" t="s">
        <v>3</v>
      </c>
      <c r="B34" s="30">
        <v>0</v>
      </c>
      <c r="C34" s="30">
        <v>0</v>
      </c>
      <c r="D34" s="27"/>
      <c r="E34" s="30">
        <v>0</v>
      </c>
      <c r="F34" s="30">
        <v>0</v>
      </c>
      <c r="G34" s="27"/>
      <c r="H34" s="30">
        <v>0</v>
      </c>
      <c r="I34" s="30">
        <v>0</v>
      </c>
      <c r="J34" s="27"/>
      <c r="K34" s="30">
        <v>38</v>
      </c>
      <c r="L34" s="30">
        <v>173</v>
      </c>
      <c r="M34" s="27"/>
      <c r="N34" s="30">
        <f t="shared" si="1"/>
        <v>38</v>
      </c>
      <c r="O34" s="30">
        <f t="shared" si="1"/>
        <v>173</v>
      </c>
      <c r="P34" s="1"/>
      <c r="Q34" s="1"/>
      <c r="R34" s="2"/>
      <c r="S34" s="2"/>
    </row>
    <row r="35" spans="1:30" ht="8.25" customHeight="1">
      <c r="A35" s="47" t="s">
        <v>4</v>
      </c>
      <c r="B35" s="31">
        <f aca="true" t="shared" si="4" ref="B35:M35">SUM(B25:B34)</f>
        <v>11</v>
      </c>
      <c r="C35" s="31">
        <f t="shared" si="4"/>
        <v>21</v>
      </c>
      <c r="D35" s="27">
        <f t="shared" si="4"/>
        <v>0</v>
      </c>
      <c r="E35" s="31">
        <f t="shared" si="4"/>
        <v>157</v>
      </c>
      <c r="F35" s="31">
        <f t="shared" si="4"/>
        <v>282</v>
      </c>
      <c r="G35" s="27">
        <f t="shared" si="4"/>
        <v>0</v>
      </c>
      <c r="H35" s="31">
        <f t="shared" si="4"/>
        <v>11</v>
      </c>
      <c r="I35" s="31">
        <f t="shared" si="4"/>
        <v>11</v>
      </c>
      <c r="J35" s="27">
        <f t="shared" si="4"/>
        <v>0</v>
      </c>
      <c r="K35" s="31">
        <f t="shared" si="4"/>
        <v>750</v>
      </c>
      <c r="L35" s="31">
        <f t="shared" si="4"/>
        <v>1591</v>
      </c>
      <c r="M35" s="27">
        <f t="shared" si="4"/>
        <v>0</v>
      </c>
      <c r="N35" s="33">
        <f t="shared" si="1"/>
        <v>929</v>
      </c>
      <c r="O35" s="33">
        <f t="shared" si="1"/>
        <v>1905</v>
      </c>
      <c r="P35" s="1"/>
      <c r="Q35" s="1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8.25" customHeight="1">
      <c r="A36" s="47"/>
      <c r="B36" s="31"/>
      <c r="C36" s="31"/>
      <c r="D36" s="27"/>
      <c r="E36" s="31"/>
      <c r="F36" s="31"/>
      <c r="G36" s="27"/>
      <c r="H36" s="31"/>
      <c r="I36" s="31"/>
      <c r="J36" s="27"/>
      <c r="K36" s="31"/>
      <c r="L36" s="31"/>
      <c r="M36" s="27"/>
      <c r="N36" s="33"/>
      <c r="O36" s="33"/>
      <c r="P36" s="1"/>
      <c r="Q36" s="1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s="3" customFormat="1" ht="8.25" customHeight="1">
      <c r="A37" s="47" t="s">
        <v>45</v>
      </c>
      <c r="B37" s="33">
        <v>0</v>
      </c>
      <c r="C37" s="33">
        <v>0</v>
      </c>
      <c r="D37" s="27"/>
      <c r="E37" s="33">
        <v>0</v>
      </c>
      <c r="F37" s="33">
        <v>0</v>
      </c>
      <c r="G37" s="30">
        <v>0</v>
      </c>
      <c r="H37" s="33">
        <v>0</v>
      </c>
      <c r="I37" s="33">
        <v>0</v>
      </c>
      <c r="J37" s="27"/>
      <c r="K37" s="33">
        <v>0</v>
      </c>
      <c r="L37" s="33">
        <v>0</v>
      </c>
      <c r="M37" s="27"/>
      <c r="N37" s="33">
        <f t="shared" si="1"/>
        <v>0</v>
      </c>
      <c r="O37" s="33">
        <f t="shared" si="1"/>
        <v>0</v>
      </c>
      <c r="P37" s="1"/>
      <c r="Q37" s="1"/>
      <c r="R37" s="2"/>
      <c r="S37" s="2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s="3" customFormat="1" ht="8.25" customHeight="1">
      <c r="A38" s="47"/>
      <c r="B38" s="33"/>
      <c r="C38" s="33"/>
      <c r="D38" s="27"/>
      <c r="E38" s="33"/>
      <c r="F38" s="33"/>
      <c r="G38" s="30"/>
      <c r="H38" s="33"/>
      <c r="I38" s="33"/>
      <c r="J38" s="27"/>
      <c r="K38" s="33"/>
      <c r="L38" s="33"/>
      <c r="M38" s="27"/>
      <c r="N38" s="33"/>
      <c r="O38" s="33"/>
      <c r="P38" s="1"/>
      <c r="Q38" s="1"/>
      <c r="R38" s="2"/>
      <c r="S38" s="2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s="3" customFormat="1" ht="8.25" customHeight="1">
      <c r="A39" s="47" t="s">
        <v>50</v>
      </c>
      <c r="B39" s="31">
        <f aca="true" t="shared" si="5" ref="B39:M39">SUM(B35:B37)+B22</f>
        <v>26</v>
      </c>
      <c r="C39" s="31">
        <f t="shared" si="5"/>
        <v>89</v>
      </c>
      <c r="D39" s="27">
        <f t="shared" si="5"/>
        <v>0</v>
      </c>
      <c r="E39" s="31">
        <f t="shared" si="5"/>
        <v>173</v>
      </c>
      <c r="F39" s="31">
        <f t="shared" si="5"/>
        <v>381</v>
      </c>
      <c r="G39" s="27">
        <f t="shared" si="5"/>
        <v>0</v>
      </c>
      <c r="H39" s="31">
        <f t="shared" si="5"/>
        <v>11</v>
      </c>
      <c r="I39" s="31">
        <f t="shared" si="5"/>
        <v>11</v>
      </c>
      <c r="J39" s="27">
        <f t="shared" si="5"/>
        <v>0</v>
      </c>
      <c r="K39" s="31">
        <f t="shared" si="5"/>
        <v>787</v>
      </c>
      <c r="L39" s="31">
        <f t="shared" si="5"/>
        <v>1627</v>
      </c>
      <c r="M39" s="27">
        <f t="shared" si="5"/>
        <v>0</v>
      </c>
      <c r="N39" s="33">
        <f t="shared" si="1"/>
        <v>997</v>
      </c>
      <c r="O39" s="33">
        <f t="shared" si="1"/>
        <v>2108</v>
      </c>
      <c r="P39" s="1"/>
      <c r="Q39" s="1"/>
      <c r="R39" s="2"/>
      <c r="S39" s="2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s="3" customFormat="1" ht="8.25" customHeight="1">
      <c r="A40" s="47"/>
      <c r="B40" s="31"/>
      <c r="C40" s="31"/>
      <c r="D40" s="27"/>
      <c r="E40" s="31"/>
      <c r="F40" s="31"/>
      <c r="G40" s="27"/>
      <c r="H40" s="31"/>
      <c r="I40" s="31"/>
      <c r="J40" s="27"/>
      <c r="K40" s="31"/>
      <c r="L40" s="31"/>
      <c r="M40" s="27"/>
      <c r="N40" s="33"/>
      <c r="O40" s="33"/>
      <c r="P40" s="1"/>
      <c r="Q40" s="1"/>
      <c r="R40" s="2"/>
      <c r="S40" s="2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s="3" customFormat="1" ht="8.25" customHeight="1">
      <c r="A41" s="47" t="s">
        <v>51</v>
      </c>
      <c r="B41" s="33">
        <v>32</v>
      </c>
      <c r="C41" s="33">
        <v>213</v>
      </c>
      <c r="D41" s="31"/>
      <c r="E41" s="33">
        <v>35</v>
      </c>
      <c r="F41" s="33">
        <v>114</v>
      </c>
      <c r="G41" s="31"/>
      <c r="H41" s="33">
        <v>17</v>
      </c>
      <c r="I41" s="33">
        <v>34</v>
      </c>
      <c r="J41" s="31"/>
      <c r="K41" s="33">
        <v>667</v>
      </c>
      <c r="L41" s="33">
        <v>1168</v>
      </c>
      <c r="M41" s="31"/>
      <c r="N41" s="33">
        <f t="shared" si="1"/>
        <v>751</v>
      </c>
      <c r="O41" s="33">
        <f t="shared" si="1"/>
        <v>1529</v>
      </c>
      <c r="P41" s="1"/>
      <c r="Q41" s="1"/>
      <c r="R41" s="2"/>
      <c r="S41" s="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</row>
    <row r="42" spans="1:30" s="3" customFormat="1" ht="8.25" customHeight="1">
      <c r="A42" s="47"/>
      <c r="B42" s="33"/>
      <c r="C42" s="33"/>
      <c r="D42" s="31"/>
      <c r="E42" s="33"/>
      <c r="F42" s="33"/>
      <c r="G42" s="31"/>
      <c r="H42" s="33"/>
      <c r="I42" s="33"/>
      <c r="J42" s="31"/>
      <c r="K42" s="33"/>
      <c r="L42" s="33"/>
      <c r="M42" s="31"/>
      <c r="N42" s="33"/>
      <c r="O42" s="33"/>
      <c r="P42" s="1"/>
      <c r="Q42" s="1"/>
      <c r="R42" s="2"/>
      <c r="S42" s="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</row>
    <row r="43" spans="1:30" s="3" customFormat="1" ht="8.25" customHeight="1">
      <c r="A43" s="47" t="s">
        <v>49</v>
      </c>
      <c r="B43" s="33">
        <v>27</v>
      </c>
      <c r="C43" s="33">
        <v>148</v>
      </c>
      <c r="D43" s="31"/>
      <c r="E43" s="33">
        <v>81</v>
      </c>
      <c r="F43" s="33">
        <v>184</v>
      </c>
      <c r="G43" s="31"/>
      <c r="H43" s="33">
        <v>2</v>
      </c>
      <c r="I43" s="33">
        <v>15</v>
      </c>
      <c r="J43" s="31"/>
      <c r="K43" s="33">
        <v>286</v>
      </c>
      <c r="L43" s="33">
        <v>675</v>
      </c>
      <c r="M43" s="31"/>
      <c r="N43" s="33">
        <f t="shared" si="1"/>
        <v>396</v>
      </c>
      <c r="O43" s="33">
        <f t="shared" si="1"/>
        <v>1022</v>
      </c>
      <c r="P43" s="1"/>
      <c r="Q43" s="1"/>
      <c r="R43" s="2"/>
      <c r="S43" s="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</row>
    <row r="44" spans="1:30" s="3" customFormat="1" ht="8.25" customHeight="1">
      <c r="A44" s="48" t="s">
        <v>48</v>
      </c>
      <c r="B44" s="29">
        <v>1</v>
      </c>
      <c r="C44" s="29">
        <v>5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13</v>
      </c>
      <c r="L44" s="29">
        <v>3</v>
      </c>
      <c r="M44" s="29">
        <v>0</v>
      </c>
      <c r="N44" s="29">
        <f t="shared" si="1"/>
        <v>14</v>
      </c>
      <c r="O44" s="29">
        <f t="shared" si="1"/>
        <v>8</v>
      </c>
      <c r="P44" s="1"/>
      <c r="Q44" s="1"/>
      <c r="R44" s="2"/>
      <c r="S44" s="2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s="3" customFormat="1" ht="8.25" customHeight="1">
      <c r="A45" s="48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1"/>
      <c r="Q45" s="1"/>
      <c r="R45" s="2"/>
      <c r="S45" s="2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s="3" customFormat="1" ht="8.25" customHeight="1">
      <c r="A46" s="48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1"/>
      <c r="Q46" s="1"/>
      <c r="R46" s="2"/>
      <c r="S46" s="2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s="3" customFormat="1" ht="8.25" customHeight="1">
      <c r="A47" s="49" t="s">
        <v>52</v>
      </c>
      <c r="B47" s="31">
        <f aca="true" t="shared" si="6" ref="B47:M47">SUM(B39:B43)</f>
        <v>85</v>
      </c>
      <c r="C47" s="31">
        <f t="shared" si="6"/>
        <v>450</v>
      </c>
      <c r="D47" s="27">
        <f t="shared" si="6"/>
        <v>0</v>
      </c>
      <c r="E47" s="31">
        <f t="shared" si="6"/>
        <v>289</v>
      </c>
      <c r="F47" s="31">
        <f t="shared" si="6"/>
        <v>679</v>
      </c>
      <c r="G47" s="27">
        <f t="shared" si="6"/>
        <v>0</v>
      </c>
      <c r="H47" s="31">
        <f t="shared" si="6"/>
        <v>30</v>
      </c>
      <c r="I47" s="31">
        <f t="shared" si="6"/>
        <v>60</v>
      </c>
      <c r="J47" s="27">
        <f t="shared" si="6"/>
        <v>0</v>
      </c>
      <c r="K47" s="31">
        <f t="shared" si="6"/>
        <v>1740</v>
      </c>
      <c r="L47" s="31">
        <f t="shared" si="6"/>
        <v>3470</v>
      </c>
      <c r="M47" s="27">
        <f t="shared" si="6"/>
        <v>0</v>
      </c>
      <c r="N47" s="33">
        <f t="shared" si="1"/>
        <v>2144</v>
      </c>
      <c r="O47" s="33">
        <f t="shared" si="1"/>
        <v>4659</v>
      </c>
      <c r="P47" s="1"/>
      <c r="Q47" s="1"/>
      <c r="R47" s="2"/>
      <c r="S47" s="2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ht="8.25" customHeight="1">
      <c r="A48" s="51"/>
      <c r="B48" s="52"/>
      <c r="C48" s="52"/>
      <c r="D48" s="52"/>
      <c r="E48" s="52"/>
      <c r="F48" s="52"/>
      <c r="G48" s="53"/>
      <c r="H48" s="52"/>
      <c r="I48" s="52"/>
      <c r="J48" s="53"/>
      <c r="K48" s="53"/>
      <c r="L48" s="53"/>
      <c r="M48" s="53"/>
      <c r="N48" s="52"/>
      <c r="O48" s="52"/>
      <c r="P48" s="1"/>
      <c r="Q48" s="1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ht="8.25" customHeight="1">
      <c r="A49" s="47"/>
      <c r="B49" s="31"/>
      <c r="C49" s="31"/>
      <c r="D49" s="31"/>
      <c r="E49" s="31"/>
      <c r="F49" s="31"/>
      <c r="G49" s="33"/>
      <c r="H49" s="31"/>
      <c r="I49" s="31"/>
      <c r="J49" s="33"/>
      <c r="K49" s="33"/>
      <c r="L49" s="33"/>
      <c r="M49" s="33"/>
      <c r="N49" s="31"/>
      <c r="O49" s="31"/>
      <c r="P49" s="1"/>
      <c r="Q49" s="1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ht="8.25" customHeight="1">
      <c r="A50" s="47"/>
      <c r="B50" s="31"/>
      <c r="C50" s="31"/>
      <c r="D50" s="31"/>
      <c r="E50" s="31"/>
      <c r="F50" s="31"/>
      <c r="G50" s="33"/>
      <c r="H50" s="31"/>
      <c r="I50" s="31"/>
      <c r="J50" s="33"/>
      <c r="K50" s="33"/>
      <c r="L50" s="33"/>
      <c r="M50" s="33"/>
      <c r="N50" s="31"/>
      <c r="O50" s="31"/>
      <c r="P50" s="1"/>
      <c r="Q50" s="1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19" s="4" customFormat="1" ht="8.25" customHeight="1">
      <c r="A51" s="48"/>
      <c r="B51" s="28"/>
      <c r="C51" s="28"/>
      <c r="D51" s="28"/>
      <c r="E51" s="28"/>
      <c r="F51" s="28"/>
      <c r="G51" s="29"/>
      <c r="H51" s="28"/>
      <c r="I51" s="28"/>
      <c r="J51" s="29"/>
      <c r="K51" s="29"/>
      <c r="L51" s="29"/>
      <c r="M51" s="29"/>
      <c r="N51" s="28"/>
      <c r="O51" s="28"/>
      <c r="P51" s="1"/>
      <c r="Q51" s="1"/>
      <c r="R51" s="2"/>
      <c r="S51" s="2"/>
    </row>
    <row r="52" spans="1:19" s="4" customFormat="1" ht="8.25" customHeight="1">
      <c r="A52" s="48"/>
      <c r="B52" s="28"/>
      <c r="C52" s="28"/>
      <c r="D52" s="28"/>
      <c r="E52" s="28"/>
      <c r="F52" s="28"/>
      <c r="G52" s="29"/>
      <c r="H52" s="28"/>
      <c r="I52" s="28"/>
      <c r="J52" s="29"/>
      <c r="K52" s="29"/>
      <c r="L52" s="29"/>
      <c r="M52" s="29"/>
      <c r="N52" s="28"/>
      <c r="O52" s="28"/>
      <c r="P52" s="1"/>
      <c r="Q52" s="1"/>
      <c r="R52" s="2"/>
      <c r="S52" s="2"/>
    </row>
    <row r="53" spans="1:19" s="4" customFormat="1" ht="8.25" customHeight="1">
      <c r="A53" s="48"/>
      <c r="B53" s="28"/>
      <c r="C53" s="28"/>
      <c r="D53" s="28"/>
      <c r="E53" s="28"/>
      <c r="F53" s="28"/>
      <c r="G53" s="29"/>
      <c r="H53" s="28"/>
      <c r="I53" s="28"/>
      <c r="J53" s="29"/>
      <c r="K53" s="29"/>
      <c r="L53" s="29"/>
      <c r="M53" s="29"/>
      <c r="N53" s="28"/>
      <c r="O53" s="28"/>
      <c r="P53" s="1"/>
      <c r="Q53" s="1"/>
      <c r="R53" s="2"/>
      <c r="S53" s="2"/>
    </row>
  </sheetData>
  <mergeCells count="16">
    <mergeCell ref="F7:F8"/>
    <mergeCell ref="A10:O10"/>
    <mergeCell ref="N5:O6"/>
    <mergeCell ref="B6:C6"/>
    <mergeCell ref="H6:I6"/>
    <mergeCell ref="A5:A8"/>
    <mergeCell ref="B5:L5"/>
    <mergeCell ref="B7:B8"/>
    <mergeCell ref="C7:C8"/>
    <mergeCell ref="E7:E8"/>
    <mergeCell ref="L7:L8"/>
    <mergeCell ref="N7:N8"/>
    <mergeCell ref="O7:O8"/>
    <mergeCell ref="H7:H8"/>
    <mergeCell ref="K7:K8"/>
    <mergeCell ref="I7:I8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&amp;C254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2" customWidth="1"/>
    <col min="2" max="2" width="5.57421875" style="2" customWidth="1"/>
    <col min="3" max="3" width="6.421875" style="2" customWidth="1"/>
    <col min="4" max="4" width="0.2890625" style="2" customWidth="1"/>
    <col min="5" max="5" width="5.7109375" style="2" customWidth="1"/>
    <col min="6" max="6" width="6.421875" style="2" customWidth="1"/>
    <col min="7" max="7" width="0.2890625" style="2" customWidth="1"/>
    <col min="8" max="8" width="5.8515625" style="2" customWidth="1"/>
    <col min="9" max="9" width="6.421875" style="2" customWidth="1"/>
    <col min="10" max="10" width="0.2890625" style="2" customWidth="1"/>
    <col min="11" max="11" width="5.8515625" style="2" customWidth="1"/>
    <col min="12" max="12" width="6.421875" style="2" customWidth="1"/>
    <col min="13" max="13" width="0.42578125" style="2" customWidth="1"/>
    <col min="14" max="14" width="6.28125" style="2" customWidth="1"/>
    <col min="15" max="15" width="6.8515625" style="2" customWidth="1"/>
    <col min="16" max="16" width="6.00390625" style="2" customWidth="1"/>
    <col min="17" max="17" width="5.8515625" style="2" customWidth="1"/>
    <col min="18" max="18" width="4.421875" style="2" customWidth="1"/>
    <col min="19" max="19" width="4.8515625" style="2" customWidth="1"/>
    <col min="20" max="20" width="10.00390625" style="2" customWidth="1"/>
    <col min="21" max="22" width="9.140625" style="2" customWidth="1"/>
    <col min="23" max="23" width="1.28515625" style="2" customWidth="1"/>
    <col min="24" max="25" width="9.140625" style="2" customWidth="1"/>
    <col min="26" max="26" width="1.421875" style="2" customWidth="1"/>
    <col min="27" max="28" width="9.140625" style="2" customWidth="1"/>
    <col min="29" max="29" width="1.28515625" style="2" customWidth="1"/>
    <col min="30" max="31" width="9.140625" style="2" customWidth="1"/>
    <col min="32" max="32" width="1.7109375" style="2" customWidth="1"/>
    <col min="33" max="34" width="9.140625" style="2" customWidth="1"/>
    <col min="35" max="35" width="1.57421875" style="2" customWidth="1"/>
    <col min="36" max="37" width="9.140625" style="2" customWidth="1"/>
    <col min="38" max="38" width="1.57421875" style="2" customWidth="1"/>
    <col min="39" max="39" width="9.140625" style="2" customWidth="1"/>
    <col min="40" max="40" width="9.421875" style="2" customWidth="1"/>
    <col min="41" max="41" width="1.421875" style="2" customWidth="1"/>
    <col min="42" max="43" width="9.140625" style="2" customWidth="1"/>
    <col min="44" max="44" width="1.8515625" style="2" customWidth="1"/>
    <col min="45" max="46" width="9.140625" style="2" customWidth="1"/>
    <col min="47" max="47" width="1.28515625" style="2" customWidth="1"/>
    <col min="48" max="16384" width="9.140625" style="2" customWidth="1"/>
  </cols>
  <sheetData>
    <row r="2" spans="1:15" s="8" customFormat="1" ht="12">
      <c r="A2" s="36" t="s">
        <v>62</v>
      </c>
      <c r="B2" s="39"/>
      <c r="C2" s="39"/>
      <c r="D2" s="40"/>
      <c r="E2" s="39"/>
      <c r="F2" s="39"/>
      <c r="G2" s="40"/>
      <c r="H2" s="39"/>
      <c r="I2" s="39"/>
      <c r="J2" s="40"/>
      <c r="K2" s="39"/>
      <c r="L2" s="39"/>
      <c r="M2" s="40"/>
      <c r="N2" s="39"/>
      <c r="O2" s="41"/>
    </row>
    <row r="3" spans="1:15" s="8" customFormat="1" ht="12">
      <c r="A3" s="42" t="s">
        <v>63</v>
      </c>
      <c r="B3" s="39"/>
      <c r="C3" s="39"/>
      <c r="D3" s="40"/>
      <c r="E3" s="39"/>
      <c r="F3" s="39"/>
      <c r="G3" s="40"/>
      <c r="H3" s="39"/>
      <c r="I3" s="39"/>
      <c r="J3" s="40"/>
      <c r="K3" s="39"/>
      <c r="L3" s="39"/>
      <c r="M3" s="40"/>
      <c r="N3" s="43"/>
      <c r="O3" s="43"/>
    </row>
    <row r="4" spans="1:15" ht="9" customHeight="1">
      <c r="A4" s="9"/>
      <c r="B4" s="10"/>
      <c r="C4" s="10"/>
      <c r="D4" s="10"/>
      <c r="E4" s="10"/>
      <c r="F4" s="11"/>
      <c r="G4" s="11"/>
      <c r="H4" s="11"/>
      <c r="I4" s="10"/>
      <c r="J4" s="10"/>
      <c r="K4" s="10"/>
      <c r="L4" s="10"/>
      <c r="M4" s="10"/>
      <c r="N4" s="10"/>
      <c r="O4" s="10"/>
    </row>
    <row r="5" spans="1:20" ht="18" customHeight="1">
      <c r="A5" s="61" t="s">
        <v>1</v>
      </c>
      <c r="B5" s="60" t="s">
        <v>60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12"/>
      <c r="N5" s="58" t="s">
        <v>61</v>
      </c>
      <c r="O5" s="58"/>
      <c r="T5" s="5"/>
    </row>
    <row r="6" spans="1:15" ht="15.75" customHeight="1">
      <c r="A6" s="62"/>
      <c r="B6" s="60" t="s">
        <v>21</v>
      </c>
      <c r="C6" s="60"/>
      <c r="D6" s="13"/>
      <c r="E6" s="14" t="s">
        <v>22</v>
      </c>
      <c r="F6" s="15"/>
      <c r="G6" s="16"/>
      <c r="H6" s="60" t="s">
        <v>23</v>
      </c>
      <c r="I6" s="60"/>
      <c r="J6" s="13"/>
      <c r="K6" s="14" t="s">
        <v>24</v>
      </c>
      <c r="L6" s="15"/>
      <c r="M6" s="17"/>
      <c r="N6" s="59"/>
      <c r="O6" s="59"/>
    </row>
    <row r="7" spans="1:15" ht="11.25" customHeight="1">
      <c r="A7" s="62"/>
      <c r="B7" s="55" t="s">
        <v>64</v>
      </c>
      <c r="C7" s="55" t="s">
        <v>25</v>
      </c>
      <c r="D7" s="18"/>
      <c r="E7" s="55" t="s">
        <v>64</v>
      </c>
      <c r="F7" s="55" t="s">
        <v>25</v>
      </c>
      <c r="G7" s="19"/>
      <c r="H7" s="55" t="s">
        <v>64</v>
      </c>
      <c r="I7" s="55" t="s">
        <v>25</v>
      </c>
      <c r="J7" s="19"/>
      <c r="K7" s="55" t="s">
        <v>64</v>
      </c>
      <c r="L7" s="55" t="s">
        <v>25</v>
      </c>
      <c r="M7" s="19"/>
      <c r="N7" s="55" t="s">
        <v>64</v>
      </c>
      <c r="O7" s="55" t="s">
        <v>25</v>
      </c>
    </row>
    <row r="8" spans="1:15" ht="14.25" customHeight="1">
      <c r="A8" s="63"/>
      <c r="B8" s="56"/>
      <c r="C8" s="56" t="s">
        <v>25</v>
      </c>
      <c r="D8" s="23"/>
      <c r="E8" s="56"/>
      <c r="F8" s="56" t="s">
        <v>25</v>
      </c>
      <c r="G8" s="23"/>
      <c r="H8" s="56"/>
      <c r="I8" s="56" t="s">
        <v>25</v>
      </c>
      <c r="J8" s="23"/>
      <c r="K8" s="56"/>
      <c r="L8" s="56" t="s">
        <v>25</v>
      </c>
      <c r="M8" s="23"/>
      <c r="N8" s="56"/>
      <c r="O8" s="56" t="s">
        <v>25</v>
      </c>
    </row>
    <row r="9" spans="1:15" ht="9" customHeight="1">
      <c r="A9" s="20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ht="12" customHeight="1">
      <c r="A10" s="65" t="s">
        <v>20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</row>
    <row r="11" spans="1:15" ht="9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30" ht="8.25" customHeight="1">
      <c r="A12" s="45" t="s">
        <v>41</v>
      </c>
      <c r="B12" s="30">
        <v>1185</v>
      </c>
      <c r="C12" s="30">
        <v>2680</v>
      </c>
      <c r="D12" s="30" t="e">
        <v>#VALUE!</v>
      </c>
      <c r="E12" s="30">
        <v>868</v>
      </c>
      <c r="F12" s="30">
        <v>3075</v>
      </c>
      <c r="G12" s="30" t="e">
        <v>#VALUE!</v>
      </c>
      <c r="H12" s="30">
        <v>173</v>
      </c>
      <c r="I12" s="30">
        <v>682</v>
      </c>
      <c r="J12" s="30" t="e">
        <v>#VALUE!</v>
      </c>
      <c r="K12" s="30">
        <v>3993</v>
      </c>
      <c r="L12" s="30">
        <v>5538</v>
      </c>
      <c r="M12" s="30">
        <v>0</v>
      </c>
      <c r="N12" s="30">
        <v>6219</v>
      </c>
      <c r="O12" s="30">
        <v>11975</v>
      </c>
      <c r="P12" s="1"/>
      <c r="Q12" s="1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19" s="4" customFormat="1" ht="8.25" customHeight="1">
      <c r="A13" s="46" t="s">
        <v>27</v>
      </c>
      <c r="B13" s="29">
        <v>70</v>
      </c>
      <c r="C13" s="29">
        <v>276</v>
      </c>
      <c r="D13" s="29">
        <v>8</v>
      </c>
      <c r="E13" s="29">
        <v>32</v>
      </c>
      <c r="F13" s="29">
        <v>132</v>
      </c>
      <c r="G13" s="29" t="e">
        <v>#VALUE!</v>
      </c>
      <c r="H13" s="29">
        <v>4</v>
      </c>
      <c r="I13" s="29">
        <v>22</v>
      </c>
      <c r="J13" s="29">
        <v>14</v>
      </c>
      <c r="K13" s="29">
        <v>74</v>
      </c>
      <c r="L13" s="29">
        <v>105</v>
      </c>
      <c r="M13" s="29">
        <v>0</v>
      </c>
      <c r="N13" s="29">
        <v>180</v>
      </c>
      <c r="O13" s="29">
        <v>535</v>
      </c>
      <c r="P13" s="1"/>
      <c r="Q13" s="1"/>
      <c r="R13" s="2"/>
      <c r="S13" s="2"/>
    </row>
    <row r="14" spans="1:19" s="4" customFormat="1" ht="8.25" customHeight="1">
      <c r="A14" s="46" t="s">
        <v>53</v>
      </c>
      <c r="B14" s="29">
        <v>115</v>
      </c>
      <c r="C14" s="29">
        <v>209</v>
      </c>
      <c r="D14" s="29">
        <v>2</v>
      </c>
      <c r="E14" s="29">
        <v>508</v>
      </c>
      <c r="F14" s="29">
        <v>1719</v>
      </c>
      <c r="G14" s="29" t="e">
        <v>#VALUE!</v>
      </c>
      <c r="H14" s="29">
        <v>113</v>
      </c>
      <c r="I14" s="29">
        <v>328</v>
      </c>
      <c r="J14" s="29">
        <v>21</v>
      </c>
      <c r="K14" s="29">
        <v>1923</v>
      </c>
      <c r="L14" s="29">
        <v>1513</v>
      </c>
      <c r="M14" s="29">
        <v>0</v>
      </c>
      <c r="N14" s="29">
        <v>2659</v>
      </c>
      <c r="O14" s="29">
        <v>3769</v>
      </c>
      <c r="P14" s="1"/>
      <c r="Q14" s="1"/>
      <c r="R14" s="2"/>
      <c r="S14" s="2"/>
    </row>
    <row r="15" spans="1:19" s="4" customFormat="1" ht="8.25" customHeight="1">
      <c r="A15" s="46" t="s">
        <v>54</v>
      </c>
      <c r="B15" s="29">
        <v>2</v>
      </c>
      <c r="C15" s="29">
        <v>2</v>
      </c>
      <c r="D15" s="29">
        <v>58</v>
      </c>
      <c r="E15" s="29">
        <v>199</v>
      </c>
      <c r="F15" s="29">
        <v>420</v>
      </c>
      <c r="G15" s="29">
        <v>5</v>
      </c>
      <c r="H15" s="29">
        <v>22</v>
      </c>
      <c r="I15" s="29">
        <v>24</v>
      </c>
      <c r="J15" s="29">
        <v>124</v>
      </c>
      <c r="K15" s="29">
        <v>488</v>
      </c>
      <c r="L15" s="29">
        <v>319</v>
      </c>
      <c r="M15" s="29">
        <v>0</v>
      </c>
      <c r="N15" s="29">
        <v>711</v>
      </c>
      <c r="O15" s="29">
        <v>765</v>
      </c>
      <c r="P15" s="1"/>
      <c r="Q15" s="1"/>
      <c r="R15" s="2"/>
      <c r="S15" s="2"/>
    </row>
    <row r="16" spans="1:19" s="4" customFormat="1" ht="8.25" customHeight="1">
      <c r="A16" s="46" t="s">
        <v>28</v>
      </c>
      <c r="B16" s="29">
        <v>2</v>
      </c>
      <c r="C16" s="29">
        <v>2</v>
      </c>
      <c r="D16" s="28">
        <v>3</v>
      </c>
      <c r="E16" s="29">
        <v>24</v>
      </c>
      <c r="F16" s="29">
        <v>45</v>
      </c>
      <c r="G16" s="28" t="e">
        <v>#VALUE!</v>
      </c>
      <c r="H16" s="29">
        <v>4</v>
      </c>
      <c r="I16" s="29">
        <v>3</v>
      </c>
      <c r="J16" s="29">
        <v>33</v>
      </c>
      <c r="K16" s="29">
        <v>333</v>
      </c>
      <c r="L16" s="29">
        <v>224</v>
      </c>
      <c r="M16" s="28">
        <v>0</v>
      </c>
      <c r="N16" s="29">
        <v>363</v>
      </c>
      <c r="O16" s="29">
        <v>274</v>
      </c>
      <c r="P16" s="1"/>
      <c r="Q16" s="21"/>
      <c r="R16" s="2"/>
      <c r="S16" s="2"/>
    </row>
    <row r="17" spans="1:18" s="4" customFormat="1" ht="8.25" customHeight="1">
      <c r="A17" s="46" t="s">
        <v>29</v>
      </c>
      <c r="B17" s="29">
        <v>23</v>
      </c>
      <c r="C17" s="29">
        <v>201</v>
      </c>
      <c r="D17" s="29" t="e">
        <v>#VALUE!</v>
      </c>
      <c r="E17" s="29">
        <v>16</v>
      </c>
      <c r="F17" s="29">
        <v>398</v>
      </c>
      <c r="G17" s="29" t="e">
        <v>#VALUE!</v>
      </c>
      <c r="H17" s="29">
        <v>17</v>
      </c>
      <c r="I17" s="29">
        <v>270</v>
      </c>
      <c r="J17" s="29" t="e">
        <v>#VALUE!</v>
      </c>
      <c r="K17" s="29">
        <v>496</v>
      </c>
      <c r="L17" s="29">
        <v>2136</v>
      </c>
      <c r="M17" s="29">
        <v>0</v>
      </c>
      <c r="N17" s="29">
        <v>552</v>
      </c>
      <c r="O17" s="29">
        <v>3005</v>
      </c>
      <c r="P17" s="1"/>
      <c r="Q17" s="1"/>
      <c r="R17" s="2"/>
    </row>
    <row r="18" spans="1:19" s="4" customFormat="1" ht="8.25" customHeight="1">
      <c r="A18" s="46" t="s">
        <v>30</v>
      </c>
      <c r="B18" s="29">
        <v>4</v>
      </c>
      <c r="C18" s="29">
        <v>79</v>
      </c>
      <c r="D18" s="28" t="e">
        <v>#VALUE!</v>
      </c>
      <c r="E18" s="29">
        <v>2</v>
      </c>
      <c r="F18" s="29">
        <v>3</v>
      </c>
      <c r="G18" s="28" t="e">
        <v>#VALUE!</v>
      </c>
      <c r="H18" s="29">
        <v>0</v>
      </c>
      <c r="I18" s="29">
        <v>0</v>
      </c>
      <c r="J18" s="28" t="e">
        <v>#VALUE!</v>
      </c>
      <c r="K18" s="29">
        <v>254</v>
      </c>
      <c r="L18" s="29">
        <v>431</v>
      </c>
      <c r="M18" s="28">
        <v>0</v>
      </c>
      <c r="N18" s="29">
        <v>260</v>
      </c>
      <c r="O18" s="29">
        <v>513</v>
      </c>
      <c r="P18" s="1"/>
      <c r="Q18" s="1"/>
      <c r="R18" s="2"/>
      <c r="S18" s="2"/>
    </row>
    <row r="19" spans="1:19" s="4" customFormat="1" ht="8.25" customHeight="1">
      <c r="A19" s="46" t="s">
        <v>31</v>
      </c>
      <c r="B19" s="29">
        <v>950</v>
      </c>
      <c r="C19" s="29">
        <v>1659</v>
      </c>
      <c r="D19" s="28">
        <v>5</v>
      </c>
      <c r="E19" s="29">
        <v>71</v>
      </c>
      <c r="F19" s="29">
        <v>323</v>
      </c>
      <c r="G19" s="28" t="e">
        <v>#VALUE!</v>
      </c>
      <c r="H19" s="29">
        <v>5</v>
      </c>
      <c r="I19" s="29">
        <v>27</v>
      </c>
      <c r="J19" s="28">
        <v>36</v>
      </c>
      <c r="K19" s="29">
        <v>256</v>
      </c>
      <c r="L19" s="29">
        <v>656</v>
      </c>
      <c r="M19" s="28">
        <v>0</v>
      </c>
      <c r="N19" s="29">
        <v>1282</v>
      </c>
      <c r="O19" s="29">
        <v>2665</v>
      </c>
      <c r="P19" s="1"/>
      <c r="Q19" s="1"/>
      <c r="R19" s="2"/>
      <c r="S19" s="2"/>
    </row>
    <row r="20" spans="1:19" s="4" customFormat="1" ht="8.25" customHeight="1">
      <c r="A20" s="46" t="s">
        <v>42</v>
      </c>
      <c r="B20" s="29">
        <v>19</v>
      </c>
      <c r="C20" s="29">
        <v>252</v>
      </c>
      <c r="D20" s="28">
        <v>2</v>
      </c>
      <c r="E20" s="29">
        <v>16</v>
      </c>
      <c r="F20" s="29">
        <v>35</v>
      </c>
      <c r="G20" s="28">
        <v>1</v>
      </c>
      <c r="H20" s="29">
        <v>8</v>
      </c>
      <c r="I20" s="29">
        <v>8</v>
      </c>
      <c r="J20" s="28">
        <v>27</v>
      </c>
      <c r="K20" s="29">
        <v>169</v>
      </c>
      <c r="L20" s="29">
        <v>154</v>
      </c>
      <c r="M20" s="28">
        <v>0</v>
      </c>
      <c r="N20" s="29">
        <v>212</v>
      </c>
      <c r="O20" s="29">
        <v>449</v>
      </c>
      <c r="P20" s="1"/>
      <c r="Q20" s="1"/>
      <c r="R20" s="2"/>
      <c r="S20" s="2"/>
    </row>
    <row r="21" spans="1:30" ht="8.25" customHeight="1">
      <c r="A21" s="45" t="s">
        <v>43</v>
      </c>
      <c r="B21" s="30">
        <v>62</v>
      </c>
      <c r="C21" s="30">
        <v>270</v>
      </c>
      <c r="D21" s="27">
        <v>23</v>
      </c>
      <c r="E21" s="30">
        <v>1761</v>
      </c>
      <c r="F21" s="30">
        <v>7862</v>
      </c>
      <c r="G21" s="27" t="e">
        <v>#VALUE!</v>
      </c>
      <c r="H21" s="30">
        <v>550</v>
      </c>
      <c r="I21" s="30">
        <v>2752</v>
      </c>
      <c r="J21" s="27">
        <v>104</v>
      </c>
      <c r="K21" s="30">
        <v>5620</v>
      </c>
      <c r="L21" s="30">
        <v>5543</v>
      </c>
      <c r="M21" s="27">
        <v>0</v>
      </c>
      <c r="N21" s="30">
        <v>7993</v>
      </c>
      <c r="O21" s="30">
        <v>16427</v>
      </c>
      <c r="P21" s="1"/>
      <c r="Q21" s="1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s="3" customFormat="1" ht="8.25" customHeight="1">
      <c r="A22" s="47" t="s">
        <v>44</v>
      </c>
      <c r="B22" s="31">
        <v>1247</v>
      </c>
      <c r="C22" s="31">
        <v>2950</v>
      </c>
      <c r="D22" s="27" t="e">
        <v>#VALUE!</v>
      </c>
      <c r="E22" s="31">
        <v>2629</v>
      </c>
      <c r="F22" s="31">
        <v>10937</v>
      </c>
      <c r="G22" s="27" t="e">
        <v>#VALUE!</v>
      </c>
      <c r="H22" s="31">
        <v>723</v>
      </c>
      <c r="I22" s="31">
        <v>3434</v>
      </c>
      <c r="J22" s="27" t="e">
        <v>#VALUE!</v>
      </c>
      <c r="K22" s="31">
        <v>9613</v>
      </c>
      <c r="L22" s="31">
        <v>11081</v>
      </c>
      <c r="M22" s="27">
        <v>0</v>
      </c>
      <c r="N22" s="33">
        <v>14212</v>
      </c>
      <c r="O22" s="33">
        <v>28402</v>
      </c>
      <c r="P22" s="1"/>
      <c r="Q22" s="1"/>
      <c r="R22" s="2"/>
      <c r="S22" s="2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s="3" customFormat="1" ht="8.25" customHeight="1">
      <c r="A23" s="47"/>
      <c r="B23" s="31"/>
      <c r="C23" s="31"/>
      <c r="D23" s="27"/>
      <c r="E23" s="31"/>
      <c r="F23" s="31"/>
      <c r="G23" s="27"/>
      <c r="H23" s="31"/>
      <c r="I23" s="31"/>
      <c r="J23" s="27"/>
      <c r="K23" s="31"/>
      <c r="L23" s="31"/>
      <c r="M23" s="27"/>
      <c r="N23" s="33"/>
      <c r="O23" s="33"/>
      <c r="P23" s="1"/>
      <c r="Q23" s="1"/>
      <c r="R23" s="2"/>
      <c r="S23" s="2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s="3" customFormat="1" ht="8.25" customHeight="1">
      <c r="A24" s="45" t="s">
        <v>2</v>
      </c>
      <c r="B24" s="30">
        <v>1145</v>
      </c>
      <c r="C24" s="30">
        <v>1445</v>
      </c>
      <c r="D24" s="30" t="e">
        <v>#VALUE!</v>
      </c>
      <c r="E24" s="30">
        <v>586</v>
      </c>
      <c r="F24" s="30">
        <v>3505</v>
      </c>
      <c r="G24" s="30">
        <v>0</v>
      </c>
      <c r="H24" s="30">
        <v>87</v>
      </c>
      <c r="I24" s="30">
        <v>172</v>
      </c>
      <c r="J24" s="30" t="e">
        <v>#VALUE!</v>
      </c>
      <c r="K24" s="30">
        <v>7750</v>
      </c>
      <c r="L24" s="30">
        <v>9917</v>
      </c>
      <c r="M24" s="30">
        <v>0</v>
      </c>
      <c r="N24" s="30">
        <v>9568</v>
      </c>
      <c r="O24" s="30">
        <v>15039</v>
      </c>
      <c r="P24" s="1"/>
      <c r="Q24" s="1"/>
      <c r="R24" s="2"/>
      <c r="S24" s="2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8.25" customHeight="1">
      <c r="A25" s="48" t="s">
        <v>32</v>
      </c>
      <c r="B25" s="29">
        <v>1</v>
      </c>
      <c r="C25" s="29">
        <v>1</v>
      </c>
      <c r="D25" s="28">
        <v>0</v>
      </c>
      <c r="E25" s="29">
        <v>51</v>
      </c>
      <c r="F25" s="29">
        <v>38</v>
      </c>
      <c r="G25" s="28">
        <v>0</v>
      </c>
      <c r="H25" s="29">
        <v>0</v>
      </c>
      <c r="I25" s="29">
        <v>0</v>
      </c>
      <c r="J25" s="28">
        <v>0</v>
      </c>
      <c r="K25" s="29">
        <v>199</v>
      </c>
      <c r="L25" s="29">
        <v>514</v>
      </c>
      <c r="M25" s="28">
        <v>0</v>
      </c>
      <c r="N25" s="29">
        <v>251</v>
      </c>
      <c r="O25" s="29">
        <v>553</v>
      </c>
      <c r="P25" s="1"/>
      <c r="Q25" s="1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19" s="4" customFormat="1" ht="8.25" customHeight="1">
      <c r="A26" s="48" t="s">
        <v>33</v>
      </c>
      <c r="B26" s="29">
        <v>0</v>
      </c>
      <c r="C26" s="29">
        <v>0</v>
      </c>
      <c r="D26" s="29">
        <v>0</v>
      </c>
      <c r="E26" s="29">
        <v>3</v>
      </c>
      <c r="F26" s="29">
        <v>12</v>
      </c>
      <c r="G26" s="29">
        <v>0</v>
      </c>
      <c r="H26" s="29">
        <v>4</v>
      </c>
      <c r="I26" s="29">
        <v>5</v>
      </c>
      <c r="J26" s="29">
        <v>0</v>
      </c>
      <c r="K26" s="29">
        <v>106</v>
      </c>
      <c r="L26" s="29">
        <v>71</v>
      </c>
      <c r="M26" s="29">
        <v>0</v>
      </c>
      <c r="N26" s="29">
        <v>113</v>
      </c>
      <c r="O26" s="29">
        <v>88</v>
      </c>
      <c r="P26" s="1"/>
      <c r="Q26" s="1"/>
      <c r="R26" s="2"/>
      <c r="S26" s="2"/>
    </row>
    <row r="27" spans="1:19" s="4" customFormat="1" ht="8.25" customHeight="1">
      <c r="A27" s="48" t="s">
        <v>34</v>
      </c>
      <c r="B27" s="29">
        <v>18</v>
      </c>
      <c r="C27" s="29">
        <v>126</v>
      </c>
      <c r="D27" s="29">
        <v>0</v>
      </c>
      <c r="E27" s="29">
        <v>30</v>
      </c>
      <c r="F27" s="29">
        <v>143</v>
      </c>
      <c r="G27" s="29">
        <v>0</v>
      </c>
      <c r="H27" s="29">
        <v>7</v>
      </c>
      <c r="I27" s="29">
        <v>8</v>
      </c>
      <c r="J27" s="29">
        <v>0</v>
      </c>
      <c r="K27" s="29">
        <v>307</v>
      </c>
      <c r="L27" s="29">
        <v>568</v>
      </c>
      <c r="M27" s="29">
        <v>0</v>
      </c>
      <c r="N27" s="29">
        <v>362</v>
      </c>
      <c r="O27" s="29">
        <v>845</v>
      </c>
      <c r="P27" s="1"/>
      <c r="Q27" s="1"/>
      <c r="R27" s="2"/>
      <c r="S27" s="2"/>
    </row>
    <row r="28" spans="1:19" s="4" customFormat="1" ht="8.25" customHeight="1">
      <c r="A28" s="48" t="s">
        <v>35</v>
      </c>
      <c r="B28" s="29">
        <v>51</v>
      </c>
      <c r="C28" s="29">
        <v>19</v>
      </c>
      <c r="D28" s="28">
        <v>0</v>
      </c>
      <c r="E28" s="29">
        <v>88</v>
      </c>
      <c r="F28" s="29">
        <v>272</v>
      </c>
      <c r="G28" s="28">
        <v>0</v>
      </c>
      <c r="H28" s="29">
        <v>4</v>
      </c>
      <c r="I28" s="29">
        <v>18</v>
      </c>
      <c r="J28" s="28">
        <v>0</v>
      </c>
      <c r="K28" s="29">
        <v>910</v>
      </c>
      <c r="L28" s="29">
        <v>1121</v>
      </c>
      <c r="M28" s="28">
        <v>0</v>
      </c>
      <c r="N28" s="29">
        <v>1053</v>
      </c>
      <c r="O28" s="29">
        <v>1430</v>
      </c>
      <c r="P28" s="1"/>
      <c r="Q28" s="1"/>
      <c r="R28" s="2"/>
      <c r="S28" s="2"/>
    </row>
    <row r="29" spans="1:19" s="4" customFormat="1" ht="8.25" customHeight="1">
      <c r="A29" s="48" t="s">
        <v>36</v>
      </c>
      <c r="B29" s="29">
        <v>1</v>
      </c>
      <c r="C29" s="29">
        <v>2</v>
      </c>
      <c r="D29" s="29">
        <v>0</v>
      </c>
      <c r="E29" s="29">
        <v>0</v>
      </c>
      <c r="F29" s="29">
        <v>0</v>
      </c>
      <c r="G29" s="28">
        <v>0</v>
      </c>
      <c r="H29" s="29">
        <v>7</v>
      </c>
      <c r="I29" s="29">
        <v>9</v>
      </c>
      <c r="J29" s="28">
        <v>0</v>
      </c>
      <c r="K29" s="29">
        <v>110</v>
      </c>
      <c r="L29" s="29">
        <v>66</v>
      </c>
      <c r="M29" s="28">
        <v>0</v>
      </c>
      <c r="N29" s="29">
        <v>118</v>
      </c>
      <c r="O29" s="29">
        <v>77</v>
      </c>
      <c r="P29" s="1"/>
      <c r="Q29" s="1"/>
      <c r="R29" s="2"/>
      <c r="S29" s="2"/>
    </row>
    <row r="30" spans="1:19" s="4" customFormat="1" ht="8.25" customHeight="1">
      <c r="A30" s="48" t="s">
        <v>37</v>
      </c>
      <c r="B30" s="29">
        <v>1</v>
      </c>
      <c r="C30" s="29">
        <v>2</v>
      </c>
      <c r="D30" s="29">
        <v>0</v>
      </c>
      <c r="E30" s="29">
        <v>1</v>
      </c>
      <c r="F30" s="29">
        <v>1</v>
      </c>
      <c r="G30" s="29">
        <v>0</v>
      </c>
      <c r="H30" s="29">
        <v>4</v>
      </c>
      <c r="I30" s="29">
        <v>8</v>
      </c>
      <c r="J30" s="29">
        <v>0</v>
      </c>
      <c r="K30" s="29">
        <v>913</v>
      </c>
      <c r="L30" s="29">
        <v>577</v>
      </c>
      <c r="M30" s="29">
        <v>0</v>
      </c>
      <c r="N30" s="29">
        <v>919</v>
      </c>
      <c r="O30" s="29">
        <v>588</v>
      </c>
      <c r="P30" s="1"/>
      <c r="Q30" s="1"/>
      <c r="R30" s="2"/>
      <c r="S30" s="2"/>
    </row>
    <row r="31" spans="1:19" s="4" customFormat="1" ht="8.25" customHeight="1">
      <c r="A31" s="48" t="s">
        <v>57</v>
      </c>
      <c r="B31" s="29">
        <v>38</v>
      </c>
      <c r="C31" s="29">
        <v>131</v>
      </c>
      <c r="D31" s="29">
        <v>0</v>
      </c>
      <c r="E31" s="29">
        <v>343</v>
      </c>
      <c r="F31" s="29">
        <v>2913</v>
      </c>
      <c r="G31" s="29">
        <v>0</v>
      </c>
      <c r="H31" s="29">
        <v>33</v>
      </c>
      <c r="I31" s="29">
        <v>108</v>
      </c>
      <c r="J31" s="29">
        <v>0</v>
      </c>
      <c r="K31" s="29">
        <v>1275</v>
      </c>
      <c r="L31" s="29">
        <v>1364</v>
      </c>
      <c r="M31" s="29">
        <v>0</v>
      </c>
      <c r="N31" s="29">
        <v>1689</v>
      </c>
      <c r="O31" s="29">
        <v>4516</v>
      </c>
      <c r="P31" s="1"/>
      <c r="Q31" s="1"/>
      <c r="R31" s="2"/>
      <c r="S31" s="2"/>
    </row>
    <row r="32" spans="1:19" s="4" customFormat="1" ht="8.25" customHeight="1">
      <c r="A32" s="48" t="s">
        <v>56</v>
      </c>
      <c r="B32" s="29">
        <v>24</v>
      </c>
      <c r="C32" s="29">
        <v>9</v>
      </c>
      <c r="D32" s="29">
        <v>0</v>
      </c>
      <c r="E32" s="29">
        <v>10</v>
      </c>
      <c r="F32" s="29">
        <v>22</v>
      </c>
      <c r="G32" s="29">
        <v>0</v>
      </c>
      <c r="H32" s="29">
        <v>1</v>
      </c>
      <c r="I32" s="29">
        <v>1</v>
      </c>
      <c r="J32" s="29">
        <v>0</v>
      </c>
      <c r="K32" s="29">
        <v>2371</v>
      </c>
      <c r="L32" s="29">
        <v>4177</v>
      </c>
      <c r="M32" s="29">
        <v>0</v>
      </c>
      <c r="N32" s="29">
        <v>2406</v>
      </c>
      <c r="O32" s="29">
        <v>4209</v>
      </c>
      <c r="P32" s="1"/>
      <c r="Q32" s="1"/>
      <c r="R32" s="2"/>
      <c r="S32" s="2"/>
    </row>
    <row r="33" spans="1:19" s="4" customFormat="1" ht="8.25" customHeight="1">
      <c r="A33" s="48" t="s">
        <v>40</v>
      </c>
      <c r="B33" s="29">
        <v>1011</v>
      </c>
      <c r="C33" s="29">
        <v>1155</v>
      </c>
      <c r="D33" s="28" t="e">
        <v>#VALUE!</v>
      </c>
      <c r="E33" s="29">
        <v>60</v>
      </c>
      <c r="F33" s="29">
        <v>104</v>
      </c>
      <c r="G33" s="28">
        <v>0</v>
      </c>
      <c r="H33" s="29">
        <v>27</v>
      </c>
      <c r="I33" s="29">
        <v>15</v>
      </c>
      <c r="J33" s="28" t="e">
        <v>#VALUE!</v>
      </c>
      <c r="K33" s="29">
        <v>1559</v>
      </c>
      <c r="L33" s="29">
        <v>1459</v>
      </c>
      <c r="M33" s="28">
        <v>0</v>
      </c>
      <c r="N33" s="29">
        <v>2657</v>
      </c>
      <c r="O33" s="29">
        <v>2733</v>
      </c>
      <c r="P33" s="1"/>
      <c r="Q33" s="1"/>
      <c r="R33" s="2"/>
      <c r="S33" s="2"/>
    </row>
    <row r="34" spans="1:19" s="4" customFormat="1" ht="8.25" customHeight="1">
      <c r="A34" s="45" t="s">
        <v>3</v>
      </c>
      <c r="B34" s="30">
        <v>45</v>
      </c>
      <c r="C34" s="30">
        <v>200</v>
      </c>
      <c r="D34" s="27">
        <v>0</v>
      </c>
      <c r="E34" s="30">
        <v>75</v>
      </c>
      <c r="F34" s="30">
        <v>182</v>
      </c>
      <c r="G34" s="27">
        <v>0</v>
      </c>
      <c r="H34" s="30">
        <v>9</v>
      </c>
      <c r="I34" s="30">
        <v>14</v>
      </c>
      <c r="J34" s="27">
        <v>0</v>
      </c>
      <c r="K34" s="30">
        <v>2051</v>
      </c>
      <c r="L34" s="30">
        <v>1672</v>
      </c>
      <c r="M34" s="27">
        <v>0</v>
      </c>
      <c r="N34" s="30">
        <v>2180</v>
      </c>
      <c r="O34" s="30">
        <v>2068</v>
      </c>
      <c r="P34" s="1"/>
      <c r="Q34" s="1"/>
      <c r="R34" s="2"/>
      <c r="S34" s="2"/>
    </row>
    <row r="35" spans="1:30" ht="8.25" customHeight="1">
      <c r="A35" s="47" t="s">
        <v>4</v>
      </c>
      <c r="B35" s="31">
        <v>1190</v>
      </c>
      <c r="C35" s="31">
        <v>1645</v>
      </c>
      <c r="D35" s="27" t="e">
        <v>#VALUE!</v>
      </c>
      <c r="E35" s="31">
        <v>661</v>
      </c>
      <c r="F35" s="31">
        <v>3687</v>
      </c>
      <c r="G35" s="27">
        <v>0</v>
      </c>
      <c r="H35" s="31">
        <v>96</v>
      </c>
      <c r="I35" s="31">
        <v>186</v>
      </c>
      <c r="J35" s="27" t="e">
        <v>#VALUE!</v>
      </c>
      <c r="K35" s="31">
        <v>9801</v>
      </c>
      <c r="L35" s="31">
        <v>11589</v>
      </c>
      <c r="M35" s="27">
        <v>0</v>
      </c>
      <c r="N35" s="33">
        <v>11748</v>
      </c>
      <c r="O35" s="33">
        <v>17107</v>
      </c>
      <c r="P35" s="1"/>
      <c r="Q35" s="1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8.25" customHeight="1">
      <c r="A36" s="47"/>
      <c r="B36" s="31"/>
      <c r="C36" s="31"/>
      <c r="D36" s="27"/>
      <c r="E36" s="31"/>
      <c r="F36" s="31"/>
      <c r="G36" s="27"/>
      <c r="H36" s="31"/>
      <c r="I36" s="31"/>
      <c r="J36" s="27"/>
      <c r="K36" s="31"/>
      <c r="L36" s="31"/>
      <c r="M36" s="27"/>
      <c r="N36" s="33"/>
      <c r="O36" s="33"/>
      <c r="P36" s="1"/>
      <c r="Q36" s="1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s="3" customFormat="1" ht="8.25" customHeight="1">
      <c r="A37" s="47" t="s">
        <v>45</v>
      </c>
      <c r="B37" s="33">
        <v>23</v>
      </c>
      <c r="C37" s="33">
        <v>116</v>
      </c>
      <c r="D37" s="27">
        <v>0</v>
      </c>
      <c r="E37" s="33">
        <v>334</v>
      </c>
      <c r="F37" s="33">
        <v>1489</v>
      </c>
      <c r="G37" s="30">
        <v>0</v>
      </c>
      <c r="H37" s="33">
        <v>19</v>
      </c>
      <c r="I37" s="33">
        <v>11</v>
      </c>
      <c r="J37" s="27">
        <v>0</v>
      </c>
      <c r="K37" s="33">
        <v>1550</v>
      </c>
      <c r="L37" s="33">
        <v>1270</v>
      </c>
      <c r="M37" s="27">
        <v>0</v>
      </c>
      <c r="N37" s="33">
        <v>1926</v>
      </c>
      <c r="O37" s="33">
        <v>2886</v>
      </c>
      <c r="P37" s="1"/>
      <c r="Q37" s="1"/>
      <c r="R37" s="2"/>
      <c r="S37" s="2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s="3" customFormat="1" ht="8.25" customHeight="1">
      <c r="A38" s="47"/>
      <c r="B38" s="33"/>
      <c r="C38" s="33"/>
      <c r="D38" s="27"/>
      <c r="E38" s="33"/>
      <c r="F38" s="33"/>
      <c r="G38" s="30"/>
      <c r="H38" s="33"/>
      <c r="I38" s="33"/>
      <c r="J38" s="27"/>
      <c r="K38" s="33"/>
      <c r="L38" s="33"/>
      <c r="M38" s="27"/>
      <c r="N38" s="33"/>
      <c r="O38" s="33"/>
      <c r="P38" s="1"/>
      <c r="Q38" s="1"/>
      <c r="R38" s="2"/>
      <c r="S38" s="2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s="3" customFormat="1" ht="8.25" customHeight="1">
      <c r="A39" s="47" t="s">
        <v>50</v>
      </c>
      <c r="B39" s="31">
        <v>2460</v>
      </c>
      <c r="C39" s="31">
        <v>4711</v>
      </c>
      <c r="D39" s="27" t="e">
        <v>#VALUE!</v>
      </c>
      <c r="E39" s="31">
        <v>3624</v>
      </c>
      <c r="F39" s="31">
        <v>16113</v>
      </c>
      <c r="G39" s="27" t="e">
        <v>#VALUE!</v>
      </c>
      <c r="H39" s="31">
        <v>838</v>
      </c>
      <c r="I39" s="31">
        <v>3631</v>
      </c>
      <c r="J39" s="27" t="e">
        <v>#VALUE!</v>
      </c>
      <c r="K39" s="31">
        <v>20964</v>
      </c>
      <c r="L39" s="31">
        <v>23940</v>
      </c>
      <c r="M39" s="27">
        <v>0</v>
      </c>
      <c r="N39" s="33">
        <v>27886</v>
      </c>
      <c r="O39" s="33">
        <v>48395</v>
      </c>
      <c r="P39" s="1"/>
      <c r="Q39" s="1"/>
      <c r="R39" s="2"/>
      <c r="S39" s="2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s="3" customFormat="1" ht="8.25" customHeight="1">
      <c r="A40" s="47"/>
      <c r="B40" s="31"/>
      <c r="C40" s="31"/>
      <c r="D40" s="27"/>
      <c r="E40" s="31"/>
      <c r="F40" s="31"/>
      <c r="G40" s="27"/>
      <c r="H40" s="31"/>
      <c r="I40" s="31"/>
      <c r="J40" s="27"/>
      <c r="K40" s="31"/>
      <c r="L40" s="31"/>
      <c r="M40" s="27"/>
      <c r="N40" s="33"/>
      <c r="O40" s="33"/>
      <c r="P40" s="1"/>
      <c r="Q40" s="1"/>
      <c r="R40" s="2"/>
      <c r="S40" s="2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s="3" customFormat="1" ht="8.25" customHeight="1">
      <c r="A41" s="47" t="s">
        <v>51</v>
      </c>
      <c r="B41" s="33">
        <v>459</v>
      </c>
      <c r="C41" s="33">
        <v>949</v>
      </c>
      <c r="D41" s="31" t="e">
        <v>#VALUE!</v>
      </c>
      <c r="E41" s="33">
        <v>1620</v>
      </c>
      <c r="F41" s="33">
        <v>3514</v>
      </c>
      <c r="G41" s="31">
        <v>0</v>
      </c>
      <c r="H41" s="33">
        <v>384</v>
      </c>
      <c r="I41" s="33">
        <v>1016</v>
      </c>
      <c r="J41" s="31">
        <v>0</v>
      </c>
      <c r="K41" s="33">
        <v>53201</v>
      </c>
      <c r="L41" s="33">
        <v>34327</v>
      </c>
      <c r="M41" s="31">
        <v>0</v>
      </c>
      <c r="N41" s="33">
        <v>55664</v>
      </c>
      <c r="O41" s="33">
        <v>39806</v>
      </c>
      <c r="P41" s="1"/>
      <c r="Q41" s="1"/>
      <c r="R41" s="2"/>
      <c r="S41" s="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</row>
    <row r="42" spans="1:30" s="3" customFormat="1" ht="8.25" customHeight="1">
      <c r="A42" s="47"/>
      <c r="B42" s="33"/>
      <c r="C42" s="33"/>
      <c r="D42" s="31"/>
      <c r="E42" s="33"/>
      <c r="F42" s="33"/>
      <c r="G42" s="31"/>
      <c r="H42" s="33"/>
      <c r="I42" s="33"/>
      <c r="J42" s="31"/>
      <c r="K42" s="33"/>
      <c r="L42" s="33"/>
      <c r="M42" s="31"/>
      <c r="N42" s="33"/>
      <c r="O42" s="33"/>
      <c r="P42" s="1"/>
      <c r="Q42" s="1"/>
      <c r="R42" s="2"/>
      <c r="S42" s="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</row>
    <row r="43" spans="1:30" s="3" customFormat="1" ht="8.25" customHeight="1">
      <c r="A43" s="47" t="s">
        <v>49</v>
      </c>
      <c r="B43" s="33">
        <v>58</v>
      </c>
      <c r="C43" s="33">
        <v>261</v>
      </c>
      <c r="D43" s="31" t="e">
        <v>#VALUE!</v>
      </c>
      <c r="E43" s="33">
        <v>373</v>
      </c>
      <c r="F43" s="33">
        <v>1298</v>
      </c>
      <c r="G43" s="31">
        <v>0</v>
      </c>
      <c r="H43" s="33">
        <v>128</v>
      </c>
      <c r="I43" s="33">
        <v>381</v>
      </c>
      <c r="J43" s="31">
        <v>0</v>
      </c>
      <c r="K43" s="33">
        <v>13023</v>
      </c>
      <c r="L43" s="33">
        <v>6802</v>
      </c>
      <c r="M43" s="31">
        <v>0</v>
      </c>
      <c r="N43" s="33">
        <v>13582</v>
      </c>
      <c r="O43" s="33">
        <v>8742</v>
      </c>
      <c r="P43" s="1"/>
      <c r="Q43" s="1"/>
      <c r="R43" s="2"/>
      <c r="S43" s="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</row>
    <row r="44" spans="1:30" s="3" customFormat="1" ht="8.25" customHeight="1">
      <c r="A44" s="48" t="s">
        <v>48</v>
      </c>
      <c r="B44" s="29">
        <v>1</v>
      </c>
      <c r="C44" s="29">
        <v>5</v>
      </c>
      <c r="D44" s="29" t="e">
        <v>#VALUE!</v>
      </c>
      <c r="E44" s="29">
        <v>8</v>
      </c>
      <c r="F44" s="29">
        <v>58</v>
      </c>
      <c r="G44" s="29">
        <v>0</v>
      </c>
      <c r="H44" s="29">
        <v>3</v>
      </c>
      <c r="I44" s="29">
        <v>2</v>
      </c>
      <c r="J44" s="29">
        <v>0</v>
      </c>
      <c r="K44" s="29">
        <v>1029</v>
      </c>
      <c r="L44" s="29">
        <v>466</v>
      </c>
      <c r="M44" s="29">
        <v>0</v>
      </c>
      <c r="N44" s="29">
        <v>1041</v>
      </c>
      <c r="O44" s="29">
        <v>531</v>
      </c>
      <c r="P44" s="1"/>
      <c r="Q44" s="1"/>
      <c r="R44" s="2"/>
      <c r="S44" s="2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s="3" customFormat="1" ht="8.25" customHeight="1">
      <c r="A45" s="48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1"/>
      <c r="Q45" s="1"/>
      <c r="R45" s="2"/>
      <c r="S45" s="2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s="3" customFormat="1" ht="8.25" customHeight="1">
      <c r="A46" s="48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1"/>
      <c r="Q46" s="1"/>
      <c r="R46" s="2"/>
      <c r="S46" s="2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s="3" customFormat="1" ht="8.25" customHeight="1">
      <c r="A47" s="49" t="s">
        <v>52</v>
      </c>
      <c r="B47" s="31">
        <v>2977</v>
      </c>
      <c r="C47" s="31">
        <v>5921</v>
      </c>
      <c r="D47" s="27" t="e">
        <v>#VALUE!</v>
      </c>
      <c r="E47" s="31">
        <v>5617</v>
      </c>
      <c r="F47" s="31">
        <v>20925</v>
      </c>
      <c r="G47" s="27" t="e">
        <v>#VALUE!</v>
      </c>
      <c r="H47" s="31">
        <v>1350</v>
      </c>
      <c r="I47" s="31">
        <v>5028</v>
      </c>
      <c r="J47" s="27" t="e">
        <v>#VALUE!</v>
      </c>
      <c r="K47" s="31">
        <v>87188</v>
      </c>
      <c r="L47" s="31">
        <v>65069</v>
      </c>
      <c r="M47" s="27">
        <v>0</v>
      </c>
      <c r="N47" s="33">
        <v>97132</v>
      </c>
      <c r="O47" s="33">
        <v>96943</v>
      </c>
      <c r="P47" s="1"/>
      <c r="Q47" s="1"/>
      <c r="R47" s="2"/>
      <c r="S47" s="2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ht="8.25" customHeight="1">
      <c r="A48" s="51"/>
      <c r="B48" s="52"/>
      <c r="C48" s="52"/>
      <c r="D48" s="52"/>
      <c r="E48" s="52"/>
      <c r="F48" s="52"/>
      <c r="G48" s="53"/>
      <c r="H48" s="52"/>
      <c r="I48" s="52"/>
      <c r="J48" s="53"/>
      <c r="K48" s="53"/>
      <c r="L48" s="53"/>
      <c r="M48" s="53"/>
      <c r="N48" s="52"/>
      <c r="O48" s="52"/>
      <c r="P48" s="1"/>
      <c r="Q48" s="1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ht="8.25" customHeight="1">
      <c r="A49" s="47"/>
      <c r="B49" s="31"/>
      <c r="C49" s="31"/>
      <c r="D49" s="31"/>
      <c r="E49" s="31"/>
      <c r="F49" s="31"/>
      <c r="G49" s="33"/>
      <c r="H49" s="31"/>
      <c r="I49" s="31"/>
      <c r="J49" s="33"/>
      <c r="K49" s="33"/>
      <c r="L49" s="33"/>
      <c r="M49" s="33"/>
      <c r="N49" s="31"/>
      <c r="O49" s="31"/>
      <c r="P49" s="1"/>
      <c r="Q49" s="1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ht="8.25" customHeight="1">
      <c r="A50" s="47"/>
      <c r="B50" s="31"/>
      <c r="C50" s="31"/>
      <c r="D50" s="31"/>
      <c r="E50" s="31"/>
      <c r="F50" s="31"/>
      <c r="G50" s="33"/>
      <c r="H50" s="31"/>
      <c r="I50" s="31"/>
      <c r="J50" s="33"/>
      <c r="K50" s="33"/>
      <c r="L50" s="33"/>
      <c r="M50" s="33"/>
      <c r="N50" s="31"/>
      <c r="O50" s="31"/>
      <c r="P50" s="1"/>
      <c r="Q50" s="1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19" s="4" customFormat="1" ht="8.25" customHeight="1">
      <c r="A51" s="48"/>
      <c r="B51" s="28"/>
      <c r="C51" s="28"/>
      <c r="D51" s="28"/>
      <c r="E51" s="28"/>
      <c r="F51" s="28"/>
      <c r="G51" s="29"/>
      <c r="H51" s="28"/>
      <c r="I51" s="28"/>
      <c r="J51" s="29"/>
      <c r="K51" s="29"/>
      <c r="L51" s="29"/>
      <c r="M51" s="29"/>
      <c r="N51" s="28"/>
      <c r="O51" s="28"/>
      <c r="P51" s="1"/>
      <c r="Q51" s="1"/>
      <c r="R51" s="2"/>
      <c r="S51" s="2"/>
    </row>
    <row r="52" spans="1:19" s="4" customFormat="1" ht="8.25" customHeight="1">
      <c r="A52" s="48"/>
      <c r="B52" s="28"/>
      <c r="C52" s="28"/>
      <c r="D52" s="28"/>
      <c r="E52" s="28"/>
      <c r="F52" s="28"/>
      <c r="G52" s="29"/>
      <c r="H52" s="28"/>
      <c r="I52" s="28"/>
      <c r="J52" s="29"/>
      <c r="K52" s="29"/>
      <c r="L52" s="29"/>
      <c r="M52" s="29"/>
      <c r="N52" s="28"/>
      <c r="O52" s="28"/>
      <c r="P52" s="1"/>
      <c r="Q52" s="1"/>
      <c r="R52" s="2"/>
      <c r="S52" s="2"/>
    </row>
    <row r="53" spans="1:19" s="4" customFormat="1" ht="8.25" customHeight="1">
      <c r="A53" s="48"/>
      <c r="B53" s="28"/>
      <c r="C53" s="28"/>
      <c r="D53" s="28"/>
      <c r="E53" s="28"/>
      <c r="F53" s="28"/>
      <c r="G53" s="29"/>
      <c r="H53" s="28"/>
      <c r="I53" s="28"/>
      <c r="J53" s="29"/>
      <c r="K53" s="29"/>
      <c r="L53" s="29"/>
      <c r="M53" s="29"/>
      <c r="N53" s="28"/>
      <c r="O53" s="28"/>
      <c r="P53" s="1"/>
      <c r="Q53" s="1"/>
      <c r="R53" s="2"/>
      <c r="S53" s="2"/>
    </row>
  </sheetData>
  <mergeCells count="16">
    <mergeCell ref="L7:L8"/>
    <mergeCell ref="N7:N8"/>
    <mergeCell ref="O7:O8"/>
    <mergeCell ref="H7:H8"/>
    <mergeCell ref="K7:K8"/>
    <mergeCell ref="I7:I8"/>
    <mergeCell ref="F7:F8"/>
    <mergeCell ref="A10:O10"/>
    <mergeCell ref="N5:O6"/>
    <mergeCell ref="B6:C6"/>
    <mergeCell ref="H6:I6"/>
    <mergeCell ref="A5:A8"/>
    <mergeCell ref="B5:L5"/>
    <mergeCell ref="B7:B8"/>
    <mergeCell ref="C7:C8"/>
    <mergeCell ref="E7:E8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&amp;C255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8">
      <selection activeCell="A51" sqref="A51"/>
    </sheetView>
  </sheetViews>
  <sheetFormatPr defaultColWidth="9.140625" defaultRowHeight="12.75"/>
  <cols>
    <col min="1" max="1" width="14.57421875" style="2" customWidth="1"/>
    <col min="2" max="2" width="5.57421875" style="2" customWidth="1"/>
    <col min="3" max="3" width="6.421875" style="2" customWidth="1"/>
    <col min="4" max="4" width="0.2890625" style="2" customWidth="1"/>
    <col min="5" max="5" width="5.7109375" style="2" customWidth="1"/>
    <col min="6" max="6" width="6.421875" style="2" customWidth="1"/>
    <col min="7" max="7" width="0.2890625" style="2" customWidth="1"/>
    <col min="8" max="8" width="5.8515625" style="2" customWidth="1"/>
    <col min="9" max="9" width="6.421875" style="2" customWidth="1"/>
    <col min="10" max="10" width="0.2890625" style="2" customWidth="1"/>
    <col min="11" max="11" width="5.8515625" style="2" customWidth="1"/>
    <col min="12" max="12" width="6.421875" style="2" customWidth="1"/>
    <col min="13" max="13" width="0.42578125" style="2" customWidth="1"/>
    <col min="14" max="14" width="6.28125" style="2" customWidth="1"/>
    <col min="15" max="15" width="6.8515625" style="2" customWidth="1"/>
    <col min="16" max="16" width="6.00390625" style="2" customWidth="1"/>
    <col min="17" max="17" width="5.8515625" style="2" customWidth="1"/>
    <col min="18" max="18" width="4.421875" style="2" customWidth="1"/>
    <col min="19" max="19" width="4.8515625" style="2" customWidth="1"/>
    <col min="20" max="20" width="10.00390625" style="2" customWidth="1"/>
    <col min="21" max="22" width="9.140625" style="2" customWidth="1"/>
    <col min="23" max="23" width="1.28515625" style="2" customWidth="1"/>
    <col min="24" max="25" width="9.140625" style="2" customWidth="1"/>
    <col min="26" max="26" width="1.421875" style="2" customWidth="1"/>
    <col min="27" max="28" width="9.140625" style="2" customWidth="1"/>
    <col min="29" max="29" width="1.28515625" style="2" customWidth="1"/>
    <col min="30" max="31" width="9.140625" style="2" customWidth="1"/>
    <col min="32" max="32" width="1.7109375" style="2" customWidth="1"/>
    <col min="33" max="34" width="9.140625" style="2" customWidth="1"/>
    <col min="35" max="35" width="1.57421875" style="2" customWidth="1"/>
    <col min="36" max="37" width="9.140625" style="2" customWidth="1"/>
    <col min="38" max="38" width="1.57421875" style="2" customWidth="1"/>
    <col min="39" max="39" width="9.140625" style="2" customWidth="1"/>
    <col min="40" max="40" width="9.421875" style="2" customWidth="1"/>
    <col min="41" max="41" width="1.421875" style="2" customWidth="1"/>
    <col min="42" max="43" width="9.140625" style="2" customWidth="1"/>
    <col min="44" max="44" width="1.8515625" style="2" customWidth="1"/>
    <col min="45" max="46" width="9.140625" style="2" customWidth="1"/>
    <col min="47" max="47" width="1.28515625" style="2" customWidth="1"/>
    <col min="48" max="16384" width="9.140625" style="2" customWidth="1"/>
  </cols>
  <sheetData>
    <row r="2" spans="1:15" s="8" customFormat="1" ht="12">
      <c r="A2" s="36" t="s">
        <v>62</v>
      </c>
      <c r="B2" s="39"/>
      <c r="C2" s="39"/>
      <c r="D2" s="40"/>
      <c r="E2" s="39"/>
      <c r="F2" s="39"/>
      <c r="G2" s="40"/>
      <c r="H2" s="39"/>
      <c r="I2" s="39"/>
      <c r="J2" s="40"/>
      <c r="K2" s="39"/>
      <c r="L2" s="39"/>
      <c r="M2" s="40"/>
      <c r="N2" s="39"/>
      <c r="O2" s="41"/>
    </row>
    <row r="3" spans="1:15" s="8" customFormat="1" ht="12">
      <c r="A3" s="42" t="s">
        <v>63</v>
      </c>
      <c r="B3" s="39"/>
      <c r="C3" s="39"/>
      <c r="D3" s="40"/>
      <c r="E3" s="39"/>
      <c r="F3" s="39"/>
      <c r="G3" s="40"/>
      <c r="H3" s="39"/>
      <c r="I3" s="39"/>
      <c r="J3" s="40"/>
      <c r="K3" s="39"/>
      <c r="L3" s="39"/>
      <c r="M3" s="40"/>
      <c r="N3" s="43"/>
      <c r="O3" s="43"/>
    </row>
    <row r="4" spans="1:15" ht="9" customHeight="1">
      <c r="A4" s="9"/>
      <c r="B4" s="10"/>
      <c r="C4" s="10"/>
      <c r="D4" s="10"/>
      <c r="E4" s="10"/>
      <c r="F4" s="11"/>
      <c r="G4" s="11"/>
      <c r="H4" s="11"/>
      <c r="I4" s="10"/>
      <c r="J4" s="10"/>
      <c r="K4" s="10"/>
      <c r="L4" s="10"/>
      <c r="M4" s="10"/>
      <c r="N4" s="10"/>
      <c r="O4" s="10"/>
    </row>
    <row r="5" spans="1:20" ht="18" customHeight="1">
      <c r="A5" s="61" t="s">
        <v>1</v>
      </c>
      <c r="B5" s="60" t="s">
        <v>60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12"/>
      <c r="N5" s="58" t="s">
        <v>61</v>
      </c>
      <c r="O5" s="58"/>
      <c r="T5" s="5"/>
    </row>
    <row r="6" spans="1:15" ht="15.75" customHeight="1">
      <c r="A6" s="62"/>
      <c r="B6" s="60" t="s">
        <v>21</v>
      </c>
      <c r="C6" s="60"/>
      <c r="D6" s="13"/>
      <c r="E6" s="14" t="s">
        <v>22</v>
      </c>
      <c r="F6" s="15"/>
      <c r="G6" s="16"/>
      <c r="H6" s="60" t="s">
        <v>23</v>
      </c>
      <c r="I6" s="60"/>
      <c r="J6" s="13"/>
      <c r="K6" s="14" t="s">
        <v>24</v>
      </c>
      <c r="L6" s="15"/>
      <c r="M6" s="17"/>
      <c r="N6" s="59"/>
      <c r="O6" s="59"/>
    </row>
    <row r="7" spans="1:15" ht="11.25" customHeight="1">
      <c r="A7" s="62"/>
      <c r="B7" s="55" t="s">
        <v>64</v>
      </c>
      <c r="C7" s="55" t="s">
        <v>25</v>
      </c>
      <c r="D7" s="18"/>
      <c r="E7" s="55" t="s">
        <v>64</v>
      </c>
      <c r="F7" s="55" t="s">
        <v>25</v>
      </c>
      <c r="G7" s="19"/>
      <c r="H7" s="55" t="s">
        <v>64</v>
      </c>
      <c r="I7" s="55" t="s">
        <v>25</v>
      </c>
      <c r="J7" s="19"/>
      <c r="K7" s="55" t="s">
        <v>64</v>
      </c>
      <c r="L7" s="55" t="s">
        <v>25</v>
      </c>
      <c r="M7" s="19"/>
      <c r="N7" s="55" t="s">
        <v>64</v>
      </c>
      <c r="O7" s="55" t="s">
        <v>25</v>
      </c>
    </row>
    <row r="8" spans="1:15" ht="14.25" customHeight="1">
      <c r="A8" s="63"/>
      <c r="B8" s="56"/>
      <c r="C8" s="56" t="s">
        <v>25</v>
      </c>
      <c r="D8" s="23"/>
      <c r="E8" s="56"/>
      <c r="F8" s="56" t="s">
        <v>25</v>
      </c>
      <c r="G8" s="23"/>
      <c r="H8" s="56"/>
      <c r="I8" s="56" t="s">
        <v>25</v>
      </c>
      <c r="J8" s="23"/>
      <c r="K8" s="56"/>
      <c r="L8" s="56" t="s">
        <v>25</v>
      </c>
      <c r="M8" s="23"/>
      <c r="N8" s="56"/>
      <c r="O8" s="56" t="s">
        <v>25</v>
      </c>
    </row>
    <row r="9" spans="1:15" ht="9" customHeight="1">
      <c r="A9" s="20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ht="12" customHeight="1">
      <c r="A10" s="57" t="s">
        <v>69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1:15" ht="9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30" ht="8.25" customHeight="1">
      <c r="A12" s="45" t="s">
        <v>41</v>
      </c>
      <c r="B12" s="30">
        <v>134</v>
      </c>
      <c r="C12" s="30">
        <v>224</v>
      </c>
      <c r="D12" s="30" t="e">
        <v>#VALUE!</v>
      </c>
      <c r="E12" s="30">
        <v>822</v>
      </c>
      <c r="F12" s="30">
        <v>2445</v>
      </c>
      <c r="G12" s="30" t="e">
        <v>#VALUE!</v>
      </c>
      <c r="H12" s="30">
        <v>157</v>
      </c>
      <c r="I12" s="30">
        <v>401</v>
      </c>
      <c r="J12" s="30" t="e">
        <v>#VALUE!</v>
      </c>
      <c r="K12" s="30">
        <v>3200</v>
      </c>
      <c r="L12" s="30">
        <v>2414</v>
      </c>
      <c r="M12" s="30">
        <v>0</v>
      </c>
      <c r="N12" s="30">
        <v>4313</v>
      </c>
      <c r="O12" s="30">
        <v>5484</v>
      </c>
      <c r="P12" s="1"/>
      <c r="Q12" s="1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19" s="4" customFormat="1" ht="8.25" customHeight="1">
      <c r="A13" s="46" t="s">
        <v>27</v>
      </c>
      <c r="B13" s="29">
        <v>18</v>
      </c>
      <c r="C13" s="29">
        <v>13</v>
      </c>
      <c r="D13" s="29">
        <v>8</v>
      </c>
      <c r="E13" s="29">
        <v>30</v>
      </c>
      <c r="F13" s="29">
        <v>130</v>
      </c>
      <c r="G13" s="29" t="e">
        <v>#VALUE!</v>
      </c>
      <c r="H13" s="29">
        <v>4</v>
      </c>
      <c r="I13" s="29">
        <v>22</v>
      </c>
      <c r="J13" s="29">
        <v>14</v>
      </c>
      <c r="K13" s="29">
        <v>50</v>
      </c>
      <c r="L13" s="29">
        <v>23</v>
      </c>
      <c r="M13" s="29">
        <v>0</v>
      </c>
      <c r="N13" s="29">
        <v>102</v>
      </c>
      <c r="O13" s="29">
        <v>188</v>
      </c>
      <c r="P13" s="1"/>
      <c r="Q13" s="1"/>
      <c r="R13" s="2"/>
      <c r="S13" s="2"/>
    </row>
    <row r="14" spans="1:19" s="4" customFormat="1" ht="8.25" customHeight="1">
      <c r="A14" s="46" t="s">
        <v>53</v>
      </c>
      <c r="B14" s="29">
        <v>110</v>
      </c>
      <c r="C14" s="29">
        <v>205</v>
      </c>
      <c r="D14" s="29">
        <v>2</v>
      </c>
      <c r="E14" s="29">
        <v>508</v>
      </c>
      <c r="F14" s="29">
        <v>1719</v>
      </c>
      <c r="G14" s="29" t="e">
        <v>#VALUE!</v>
      </c>
      <c r="H14" s="29">
        <v>113</v>
      </c>
      <c r="I14" s="29">
        <v>328</v>
      </c>
      <c r="J14" s="29">
        <v>21</v>
      </c>
      <c r="K14" s="29">
        <v>1920</v>
      </c>
      <c r="L14" s="29">
        <v>1510</v>
      </c>
      <c r="M14" s="29">
        <v>0</v>
      </c>
      <c r="N14" s="29">
        <v>2651</v>
      </c>
      <c r="O14" s="29">
        <v>3762</v>
      </c>
      <c r="P14" s="1"/>
      <c r="Q14" s="1"/>
      <c r="R14" s="2"/>
      <c r="S14" s="2"/>
    </row>
    <row r="15" spans="1:19" s="4" customFormat="1" ht="8.25" customHeight="1">
      <c r="A15" s="46" t="s">
        <v>54</v>
      </c>
      <c r="B15" s="29">
        <v>2</v>
      </c>
      <c r="C15" s="29">
        <v>2</v>
      </c>
      <c r="D15" s="29">
        <v>58</v>
      </c>
      <c r="E15" s="29">
        <v>199</v>
      </c>
      <c r="F15" s="29">
        <v>420</v>
      </c>
      <c r="G15" s="29">
        <v>5</v>
      </c>
      <c r="H15" s="29">
        <v>22</v>
      </c>
      <c r="I15" s="29">
        <v>24</v>
      </c>
      <c r="J15" s="29">
        <v>124</v>
      </c>
      <c r="K15" s="29">
        <v>488</v>
      </c>
      <c r="L15" s="29">
        <v>319</v>
      </c>
      <c r="M15" s="29">
        <v>0</v>
      </c>
      <c r="N15" s="29">
        <v>711</v>
      </c>
      <c r="O15" s="29">
        <v>765</v>
      </c>
      <c r="P15" s="1"/>
      <c r="Q15" s="1"/>
      <c r="R15" s="2"/>
      <c r="S15" s="2"/>
    </row>
    <row r="16" spans="1:19" s="4" customFormat="1" ht="8.25" customHeight="1">
      <c r="A16" s="46" t="s">
        <v>28</v>
      </c>
      <c r="B16" s="29">
        <v>2</v>
      </c>
      <c r="C16" s="29">
        <v>2</v>
      </c>
      <c r="D16" s="28">
        <v>3</v>
      </c>
      <c r="E16" s="29">
        <v>24</v>
      </c>
      <c r="F16" s="29">
        <v>45</v>
      </c>
      <c r="G16" s="28" t="e">
        <v>#VALUE!</v>
      </c>
      <c r="H16" s="29">
        <v>4</v>
      </c>
      <c r="I16" s="29">
        <v>3</v>
      </c>
      <c r="J16" s="29">
        <v>33</v>
      </c>
      <c r="K16" s="29">
        <v>332</v>
      </c>
      <c r="L16" s="29">
        <v>221</v>
      </c>
      <c r="M16" s="28">
        <v>0</v>
      </c>
      <c r="N16" s="29">
        <v>362</v>
      </c>
      <c r="O16" s="29">
        <v>271</v>
      </c>
      <c r="P16" s="1"/>
      <c r="Q16" s="21"/>
      <c r="R16" s="2"/>
      <c r="S16" s="2"/>
    </row>
    <row r="17" spans="1:18" s="4" customFormat="1" ht="8.25" customHeight="1">
      <c r="A17" s="46" t="s">
        <v>29</v>
      </c>
      <c r="B17" s="29">
        <v>0</v>
      </c>
      <c r="C17" s="29">
        <v>0</v>
      </c>
      <c r="D17" s="29" t="e">
        <v>#VALUE!</v>
      </c>
      <c r="E17" s="29">
        <v>1</v>
      </c>
      <c r="F17" s="29">
        <v>1</v>
      </c>
      <c r="G17" s="29" t="e">
        <v>#VALUE!</v>
      </c>
      <c r="H17" s="29">
        <v>3</v>
      </c>
      <c r="I17" s="29">
        <v>2</v>
      </c>
      <c r="J17" s="29" t="e">
        <v>#VALUE!</v>
      </c>
      <c r="K17" s="29">
        <v>5</v>
      </c>
      <c r="L17" s="29">
        <v>3</v>
      </c>
      <c r="M17" s="29">
        <v>0</v>
      </c>
      <c r="N17" s="29">
        <v>9</v>
      </c>
      <c r="O17" s="29">
        <v>6</v>
      </c>
      <c r="P17" s="1"/>
      <c r="Q17" s="1"/>
      <c r="R17" s="2"/>
    </row>
    <row r="18" spans="1:19" s="4" customFormat="1" ht="8.25" customHeight="1">
      <c r="A18" s="46" t="s">
        <v>30</v>
      </c>
      <c r="B18" s="29">
        <v>0</v>
      </c>
      <c r="C18" s="29">
        <v>0</v>
      </c>
      <c r="D18" s="28" t="e">
        <v>#VALUE!</v>
      </c>
      <c r="E18" s="29">
        <v>0</v>
      </c>
      <c r="F18" s="29">
        <v>0</v>
      </c>
      <c r="G18" s="28" t="e">
        <v>#VALUE!</v>
      </c>
      <c r="H18" s="29">
        <v>0</v>
      </c>
      <c r="I18" s="29">
        <v>0</v>
      </c>
      <c r="J18" s="28" t="e">
        <v>#VALUE!</v>
      </c>
      <c r="K18" s="29">
        <v>129</v>
      </c>
      <c r="L18" s="29">
        <v>113</v>
      </c>
      <c r="M18" s="28">
        <v>0</v>
      </c>
      <c r="N18" s="29">
        <v>129</v>
      </c>
      <c r="O18" s="29">
        <v>113</v>
      </c>
      <c r="P18" s="1"/>
      <c r="Q18" s="1"/>
      <c r="R18" s="2"/>
      <c r="S18" s="2"/>
    </row>
    <row r="19" spans="1:19" s="4" customFormat="1" ht="8.25" customHeight="1">
      <c r="A19" s="46" t="s">
        <v>31</v>
      </c>
      <c r="B19" s="29">
        <v>1</v>
      </c>
      <c r="C19" s="29">
        <v>1</v>
      </c>
      <c r="D19" s="28">
        <v>5</v>
      </c>
      <c r="E19" s="29">
        <v>45</v>
      </c>
      <c r="F19" s="29">
        <v>100</v>
      </c>
      <c r="G19" s="28" t="e">
        <v>#VALUE!</v>
      </c>
      <c r="H19" s="29">
        <v>3</v>
      </c>
      <c r="I19" s="29">
        <v>14</v>
      </c>
      <c r="J19" s="28">
        <v>36</v>
      </c>
      <c r="K19" s="29">
        <v>142</v>
      </c>
      <c r="L19" s="29">
        <v>158</v>
      </c>
      <c r="M19" s="28">
        <v>0</v>
      </c>
      <c r="N19" s="29">
        <v>191</v>
      </c>
      <c r="O19" s="29">
        <v>273</v>
      </c>
      <c r="P19" s="1"/>
      <c r="Q19" s="1"/>
      <c r="R19" s="2"/>
      <c r="S19" s="2"/>
    </row>
    <row r="20" spans="1:19" s="4" customFormat="1" ht="8.25" customHeight="1">
      <c r="A20" s="46" t="s">
        <v>42</v>
      </c>
      <c r="B20" s="29">
        <v>1</v>
      </c>
      <c r="C20" s="29">
        <v>1</v>
      </c>
      <c r="D20" s="28">
        <v>2</v>
      </c>
      <c r="E20" s="29">
        <v>15</v>
      </c>
      <c r="F20" s="29">
        <v>30</v>
      </c>
      <c r="G20" s="28">
        <v>1</v>
      </c>
      <c r="H20" s="29">
        <v>8</v>
      </c>
      <c r="I20" s="29">
        <v>8</v>
      </c>
      <c r="J20" s="28">
        <v>27</v>
      </c>
      <c r="K20" s="29">
        <v>134</v>
      </c>
      <c r="L20" s="29">
        <v>67</v>
      </c>
      <c r="M20" s="28">
        <v>0</v>
      </c>
      <c r="N20" s="29">
        <v>158</v>
      </c>
      <c r="O20" s="29">
        <v>106</v>
      </c>
      <c r="P20" s="1"/>
      <c r="Q20" s="1"/>
      <c r="R20" s="2"/>
      <c r="S20" s="2"/>
    </row>
    <row r="21" spans="1:30" ht="8.25" customHeight="1">
      <c r="A21" s="45" t="s">
        <v>43</v>
      </c>
      <c r="B21" s="30">
        <v>46</v>
      </c>
      <c r="C21" s="30">
        <v>166</v>
      </c>
      <c r="D21" s="27">
        <v>23</v>
      </c>
      <c r="E21" s="30">
        <v>1759</v>
      </c>
      <c r="F21" s="30">
        <v>7852</v>
      </c>
      <c r="G21" s="27" t="e">
        <v>#VALUE!</v>
      </c>
      <c r="H21" s="30">
        <v>550</v>
      </c>
      <c r="I21" s="30">
        <v>2752</v>
      </c>
      <c r="J21" s="27">
        <v>104</v>
      </c>
      <c r="K21" s="30">
        <v>5601</v>
      </c>
      <c r="L21" s="30">
        <v>5424</v>
      </c>
      <c r="M21" s="27">
        <v>0</v>
      </c>
      <c r="N21" s="30">
        <v>7956</v>
      </c>
      <c r="O21" s="30">
        <v>16194</v>
      </c>
      <c r="P21" s="1"/>
      <c r="Q21" s="1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s="3" customFormat="1" ht="8.25" customHeight="1">
      <c r="A22" s="47" t="s">
        <v>44</v>
      </c>
      <c r="B22" s="31">
        <v>180</v>
      </c>
      <c r="C22" s="31">
        <v>390</v>
      </c>
      <c r="D22" s="27" t="e">
        <v>#VALUE!</v>
      </c>
      <c r="E22" s="31">
        <v>2581</v>
      </c>
      <c r="F22" s="31">
        <v>10297</v>
      </c>
      <c r="G22" s="27" t="e">
        <v>#VALUE!</v>
      </c>
      <c r="H22" s="31">
        <v>707</v>
      </c>
      <c r="I22" s="31">
        <v>3153</v>
      </c>
      <c r="J22" s="27" t="e">
        <v>#VALUE!</v>
      </c>
      <c r="K22" s="31">
        <v>8801</v>
      </c>
      <c r="L22" s="31">
        <v>7838</v>
      </c>
      <c r="M22" s="27">
        <v>0</v>
      </c>
      <c r="N22" s="33">
        <v>12269</v>
      </c>
      <c r="O22" s="33">
        <v>21678</v>
      </c>
      <c r="P22" s="1"/>
      <c r="Q22" s="1"/>
      <c r="R22" s="2"/>
      <c r="S22" s="2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s="3" customFormat="1" ht="8.25" customHeight="1">
      <c r="A23" s="47"/>
      <c r="B23" s="31"/>
      <c r="C23" s="31"/>
      <c r="D23" s="27"/>
      <c r="E23" s="31"/>
      <c r="F23" s="31"/>
      <c r="G23" s="27"/>
      <c r="H23" s="31"/>
      <c r="I23" s="31"/>
      <c r="J23" s="27"/>
      <c r="K23" s="31"/>
      <c r="L23" s="31"/>
      <c r="M23" s="27"/>
      <c r="N23" s="33"/>
      <c r="O23" s="33"/>
      <c r="P23" s="1"/>
      <c r="Q23" s="1"/>
      <c r="R23" s="2"/>
      <c r="S23" s="2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s="3" customFormat="1" ht="8.25" customHeight="1">
      <c r="A24" s="45" t="s">
        <v>2</v>
      </c>
      <c r="B24" s="30">
        <v>80</v>
      </c>
      <c r="C24" s="30">
        <v>481</v>
      </c>
      <c r="D24" s="30">
        <v>0</v>
      </c>
      <c r="E24" s="30">
        <v>180</v>
      </c>
      <c r="F24" s="30">
        <v>370</v>
      </c>
      <c r="G24" s="30">
        <v>0</v>
      </c>
      <c r="H24" s="30">
        <v>25</v>
      </c>
      <c r="I24" s="30">
        <v>24</v>
      </c>
      <c r="J24" s="30">
        <v>0</v>
      </c>
      <c r="K24" s="30">
        <v>5278</v>
      </c>
      <c r="L24" s="30">
        <v>5638</v>
      </c>
      <c r="M24" s="30">
        <v>0</v>
      </c>
      <c r="N24" s="30">
        <v>5563</v>
      </c>
      <c r="O24" s="30">
        <v>6513</v>
      </c>
      <c r="P24" s="1"/>
      <c r="Q24" s="1"/>
      <c r="R24" s="2"/>
      <c r="S24" s="2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8.25" customHeight="1">
      <c r="A25" s="48" t="s">
        <v>32</v>
      </c>
      <c r="B25" s="29">
        <v>0</v>
      </c>
      <c r="C25" s="29">
        <v>0</v>
      </c>
      <c r="D25" s="28">
        <v>0</v>
      </c>
      <c r="E25" s="29">
        <v>0</v>
      </c>
      <c r="F25" s="29">
        <v>0</v>
      </c>
      <c r="G25" s="28">
        <v>0</v>
      </c>
      <c r="H25" s="29">
        <v>0</v>
      </c>
      <c r="I25" s="29">
        <v>0</v>
      </c>
      <c r="J25" s="28">
        <v>0</v>
      </c>
      <c r="K25" s="29">
        <v>0</v>
      </c>
      <c r="L25" s="29">
        <v>0</v>
      </c>
      <c r="M25" s="28">
        <v>0</v>
      </c>
      <c r="N25" s="29">
        <v>0</v>
      </c>
      <c r="O25" s="29">
        <v>0</v>
      </c>
      <c r="P25" s="1"/>
      <c r="Q25" s="1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19" s="4" customFormat="1" ht="8.25" customHeight="1">
      <c r="A26" s="48" t="s">
        <v>33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1</v>
      </c>
      <c r="I26" s="29">
        <v>1</v>
      </c>
      <c r="J26" s="29">
        <v>0</v>
      </c>
      <c r="K26" s="29">
        <v>97</v>
      </c>
      <c r="L26" s="29">
        <v>51</v>
      </c>
      <c r="M26" s="29">
        <v>0</v>
      </c>
      <c r="N26" s="29">
        <v>98</v>
      </c>
      <c r="O26" s="29">
        <v>52</v>
      </c>
      <c r="P26" s="1"/>
      <c r="Q26" s="1"/>
      <c r="R26" s="2"/>
      <c r="S26" s="2"/>
    </row>
    <row r="27" spans="1:19" s="4" customFormat="1" ht="8.25" customHeight="1">
      <c r="A27" s="48" t="s">
        <v>34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24</v>
      </c>
      <c r="L27" s="29">
        <v>28</v>
      </c>
      <c r="M27" s="29">
        <v>0</v>
      </c>
      <c r="N27" s="29">
        <v>24</v>
      </c>
      <c r="O27" s="29">
        <v>28</v>
      </c>
      <c r="P27" s="1"/>
      <c r="Q27" s="1"/>
      <c r="R27" s="2"/>
      <c r="S27" s="2"/>
    </row>
    <row r="28" spans="1:19" s="4" customFormat="1" ht="8.25" customHeight="1">
      <c r="A28" s="48" t="s">
        <v>35</v>
      </c>
      <c r="B28" s="29">
        <v>0</v>
      </c>
      <c r="C28" s="29">
        <v>0</v>
      </c>
      <c r="D28" s="28">
        <v>0</v>
      </c>
      <c r="E28" s="29">
        <v>0</v>
      </c>
      <c r="F28" s="29">
        <v>0</v>
      </c>
      <c r="G28" s="28">
        <v>0</v>
      </c>
      <c r="H28" s="29">
        <v>0</v>
      </c>
      <c r="I28" s="29">
        <v>0</v>
      </c>
      <c r="J28" s="28">
        <v>0</v>
      </c>
      <c r="K28" s="29">
        <v>56</v>
      </c>
      <c r="L28" s="29">
        <v>41</v>
      </c>
      <c r="M28" s="28">
        <v>0</v>
      </c>
      <c r="N28" s="29">
        <v>56</v>
      </c>
      <c r="O28" s="29">
        <v>41</v>
      </c>
      <c r="P28" s="1"/>
      <c r="Q28" s="1"/>
      <c r="R28" s="2"/>
      <c r="S28" s="2"/>
    </row>
    <row r="29" spans="1:19" s="4" customFormat="1" ht="8.25" customHeight="1">
      <c r="A29" s="48" t="s">
        <v>36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8">
        <v>0</v>
      </c>
      <c r="H29" s="29">
        <v>6</v>
      </c>
      <c r="I29" s="29">
        <v>6</v>
      </c>
      <c r="J29" s="28">
        <v>0</v>
      </c>
      <c r="K29" s="29">
        <v>63</v>
      </c>
      <c r="L29" s="29">
        <v>31</v>
      </c>
      <c r="M29" s="28">
        <v>0</v>
      </c>
      <c r="N29" s="29">
        <v>69</v>
      </c>
      <c r="O29" s="29">
        <v>37</v>
      </c>
      <c r="P29" s="1"/>
      <c r="Q29" s="1"/>
      <c r="R29" s="2"/>
      <c r="S29" s="2"/>
    </row>
    <row r="30" spans="1:19" s="4" customFormat="1" ht="8.25" customHeight="1">
      <c r="A30" s="48" t="s">
        <v>37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2</v>
      </c>
      <c r="I30" s="29">
        <v>6</v>
      </c>
      <c r="J30" s="29">
        <v>0</v>
      </c>
      <c r="K30" s="29">
        <v>646</v>
      </c>
      <c r="L30" s="29">
        <v>274</v>
      </c>
      <c r="M30" s="29">
        <v>0</v>
      </c>
      <c r="N30" s="29">
        <v>648</v>
      </c>
      <c r="O30" s="29">
        <v>280</v>
      </c>
      <c r="P30" s="1"/>
      <c r="Q30" s="1"/>
      <c r="R30" s="2"/>
      <c r="S30" s="2"/>
    </row>
    <row r="31" spans="1:19" s="4" customFormat="1" ht="8.25" customHeight="1">
      <c r="A31" s="48" t="s">
        <v>57</v>
      </c>
      <c r="B31" s="29">
        <v>5</v>
      </c>
      <c r="C31" s="29">
        <v>4</v>
      </c>
      <c r="D31" s="29">
        <v>0</v>
      </c>
      <c r="E31" s="29">
        <v>163</v>
      </c>
      <c r="F31" s="29">
        <v>337</v>
      </c>
      <c r="G31" s="29">
        <v>0</v>
      </c>
      <c r="H31" s="29">
        <v>5</v>
      </c>
      <c r="I31" s="29">
        <v>5</v>
      </c>
      <c r="J31" s="29">
        <v>0</v>
      </c>
      <c r="K31" s="29">
        <v>1077</v>
      </c>
      <c r="L31" s="29">
        <v>536</v>
      </c>
      <c r="M31" s="29">
        <v>0</v>
      </c>
      <c r="N31" s="29">
        <v>1250</v>
      </c>
      <c r="O31" s="29">
        <v>882</v>
      </c>
      <c r="P31" s="1"/>
      <c r="Q31" s="1"/>
      <c r="R31" s="2"/>
      <c r="S31" s="2"/>
    </row>
    <row r="32" spans="1:19" s="4" customFormat="1" ht="8.25" customHeight="1">
      <c r="A32" s="48" t="s">
        <v>56</v>
      </c>
      <c r="B32" s="29">
        <v>0</v>
      </c>
      <c r="C32" s="29">
        <v>0</v>
      </c>
      <c r="D32" s="29">
        <v>0</v>
      </c>
      <c r="E32" s="29">
        <v>10</v>
      </c>
      <c r="F32" s="29">
        <v>22</v>
      </c>
      <c r="G32" s="29">
        <v>0</v>
      </c>
      <c r="H32" s="29">
        <v>1</v>
      </c>
      <c r="I32" s="29">
        <v>1</v>
      </c>
      <c r="J32" s="29">
        <v>0</v>
      </c>
      <c r="K32" s="29">
        <v>2299</v>
      </c>
      <c r="L32" s="29">
        <v>4084</v>
      </c>
      <c r="M32" s="29">
        <v>0</v>
      </c>
      <c r="N32" s="29">
        <v>2310</v>
      </c>
      <c r="O32" s="29">
        <v>4107</v>
      </c>
      <c r="P32" s="1"/>
      <c r="Q32" s="1"/>
      <c r="R32" s="2"/>
      <c r="S32" s="2"/>
    </row>
    <row r="33" spans="1:19" s="4" customFormat="1" ht="8.25" customHeight="1">
      <c r="A33" s="48" t="s">
        <v>40</v>
      </c>
      <c r="B33" s="29">
        <v>75</v>
      </c>
      <c r="C33" s="29">
        <v>477</v>
      </c>
      <c r="D33" s="28">
        <v>0</v>
      </c>
      <c r="E33" s="29">
        <v>7</v>
      </c>
      <c r="F33" s="29">
        <v>11</v>
      </c>
      <c r="G33" s="28">
        <v>0</v>
      </c>
      <c r="H33" s="29">
        <v>10</v>
      </c>
      <c r="I33" s="29">
        <v>5</v>
      </c>
      <c r="J33" s="28">
        <v>0</v>
      </c>
      <c r="K33" s="29">
        <v>1016</v>
      </c>
      <c r="L33" s="29">
        <v>593</v>
      </c>
      <c r="M33" s="28">
        <v>0</v>
      </c>
      <c r="N33" s="29">
        <v>1108</v>
      </c>
      <c r="O33" s="29">
        <v>1086</v>
      </c>
      <c r="P33" s="1"/>
      <c r="Q33" s="1"/>
      <c r="R33" s="2"/>
      <c r="S33" s="2"/>
    </row>
    <row r="34" spans="1:19" s="4" customFormat="1" ht="8.25" customHeight="1">
      <c r="A34" s="45" t="s">
        <v>3</v>
      </c>
      <c r="B34" s="30">
        <v>29</v>
      </c>
      <c r="C34" s="30">
        <v>50</v>
      </c>
      <c r="D34" s="27">
        <v>0</v>
      </c>
      <c r="E34" s="30">
        <v>44</v>
      </c>
      <c r="F34" s="30">
        <v>46</v>
      </c>
      <c r="G34" s="27">
        <v>0</v>
      </c>
      <c r="H34" s="30">
        <v>4</v>
      </c>
      <c r="I34" s="30">
        <v>6</v>
      </c>
      <c r="J34" s="27">
        <v>0</v>
      </c>
      <c r="K34" s="30">
        <v>1665</v>
      </c>
      <c r="L34" s="30">
        <v>1154</v>
      </c>
      <c r="M34" s="27">
        <v>0</v>
      </c>
      <c r="N34" s="30">
        <v>1742</v>
      </c>
      <c r="O34" s="30">
        <v>1256</v>
      </c>
      <c r="P34" s="1"/>
      <c r="Q34" s="1"/>
      <c r="R34" s="2"/>
      <c r="S34" s="2"/>
    </row>
    <row r="35" spans="1:30" ht="8.25" customHeight="1">
      <c r="A35" s="47" t="s">
        <v>4</v>
      </c>
      <c r="B35" s="31">
        <v>109</v>
      </c>
      <c r="C35" s="31">
        <v>531</v>
      </c>
      <c r="D35" s="27">
        <v>0</v>
      </c>
      <c r="E35" s="31">
        <v>224</v>
      </c>
      <c r="F35" s="31">
        <v>416</v>
      </c>
      <c r="G35" s="27">
        <v>0</v>
      </c>
      <c r="H35" s="31">
        <v>29</v>
      </c>
      <c r="I35" s="31">
        <v>30</v>
      </c>
      <c r="J35" s="27">
        <v>0</v>
      </c>
      <c r="K35" s="31">
        <v>6943</v>
      </c>
      <c r="L35" s="31">
        <v>6792</v>
      </c>
      <c r="M35" s="27">
        <v>0</v>
      </c>
      <c r="N35" s="33">
        <v>7305</v>
      </c>
      <c r="O35" s="33">
        <v>7769</v>
      </c>
      <c r="P35" s="1"/>
      <c r="Q35" s="1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8.25" customHeight="1">
      <c r="A36" s="47"/>
      <c r="B36" s="31"/>
      <c r="C36" s="31"/>
      <c r="D36" s="27"/>
      <c r="E36" s="31"/>
      <c r="F36" s="31"/>
      <c r="G36" s="27"/>
      <c r="H36" s="31"/>
      <c r="I36" s="31"/>
      <c r="J36" s="27"/>
      <c r="K36" s="31"/>
      <c r="L36" s="31"/>
      <c r="M36" s="27"/>
      <c r="N36" s="33"/>
      <c r="O36" s="33"/>
      <c r="P36" s="1"/>
      <c r="Q36" s="1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s="3" customFormat="1" ht="8.25" customHeight="1">
      <c r="A37" s="47" t="s">
        <v>45</v>
      </c>
      <c r="B37" s="33">
        <v>12</v>
      </c>
      <c r="C37" s="33">
        <v>32</v>
      </c>
      <c r="D37" s="27">
        <v>0</v>
      </c>
      <c r="E37" s="33">
        <v>314</v>
      </c>
      <c r="F37" s="33">
        <v>1336</v>
      </c>
      <c r="G37" s="30">
        <v>0</v>
      </c>
      <c r="H37" s="33">
        <v>19</v>
      </c>
      <c r="I37" s="33">
        <v>11</v>
      </c>
      <c r="J37" s="27">
        <v>0</v>
      </c>
      <c r="K37" s="33">
        <v>1419</v>
      </c>
      <c r="L37" s="33">
        <v>797</v>
      </c>
      <c r="M37" s="27">
        <v>0</v>
      </c>
      <c r="N37" s="33">
        <v>1764</v>
      </c>
      <c r="O37" s="33">
        <v>2176</v>
      </c>
      <c r="P37" s="1"/>
      <c r="Q37" s="1"/>
      <c r="R37" s="2"/>
      <c r="S37" s="2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s="3" customFormat="1" ht="8.25" customHeight="1">
      <c r="A38" s="47"/>
      <c r="B38" s="33"/>
      <c r="C38" s="33"/>
      <c r="D38" s="27"/>
      <c r="E38" s="33"/>
      <c r="F38" s="33"/>
      <c r="G38" s="30"/>
      <c r="H38" s="33"/>
      <c r="I38" s="33"/>
      <c r="J38" s="27"/>
      <c r="K38" s="33"/>
      <c r="L38" s="33"/>
      <c r="M38" s="27"/>
      <c r="N38" s="33"/>
      <c r="O38" s="33"/>
      <c r="P38" s="1"/>
      <c r="Q38" s="1"/>
      <c r="R38" s="2"/>
      <c r="S38" s="2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s="3" customFormat="1" ht="8.25" customHeight="1">
      <c r="A39" s="47" t="s">
        <v>50</v>
      </c>
      <c r="B39" s="31">
        <v>301</v>
      </c>
      <c r="C39" s="31">
        <v>953</v>
      </c>
      <c r="D39" s="27" t="e">
        <v>#VALUE!</v>
      </c>
      <c r="E39" s="31">
        <v>3119</v>
      </c>
      <c r="F39" s="31">
        <v>12049</v>
      </c>
      <c r="G39" s="27" t="e">
        <v>#VALUE!</v>
      </c>
      <c r="H39" s="31">
        <v>755</v>
      </c>
      <c r="I39" s="31">
        <v>3194</v>
      </c>
      <c r="J39" s="27" t="e">
        <v>#VALUE!</v>
      </c>
      <c r="K39" s="31">
        <v>17163</v>
      </c>
      <c r="L39" s="31">
        <v>15427</v>
      </c>
      <c r="M39" s="27">
        <v>0</v>
      </c>
      <c r="N39" s="33">
        <v>21338</v>
      </c>
      <c r="O39" s="33">
        <v>31623</v>
      </c>
      <c r="P39" s="1"/>
      <c r="Q39" s="1"/>
      <c r="R39" s="2"/>
      <c r="S39" s="2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s="3" customFormat="1" ht="8.25" customHeight="1">
      <c r="A40" s="47"/>
      <c r="B40" s="31"/>
      <c r="C40" s="31"/>
      <c r="D40" s="27"/>
      <c r="E40" s="31"/>
      <c r="F40" s="31"/>
      <c r="G40" s="27"/>
      <c r="H40" s="31"/>
      <c r="I40" s="31"/>
      <c r="J40" s="27"/>
      <c r="K40" s="31"/>
      <c r="L40" s="31"/>
      <c r="M40" s="27"/>
      <c r="N40" s="33"/>
      <c r="O40" s="33"/>
      <c r="P40" s="1"/>
      <c r="Q40" s="1"/>
      <c r="R40" s="2"/>
      <c r="S40" s="2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s="3" customFormat="1" ht="8.25" customHeight="1">
      <c r="A41" s="47" t="s">
        <v>51</v>
      </c>
      <c r="B41" s="33">
        <v>261</v>
      </c>
      <c r="C41" s="33">
        <v>142</v>
      </c>
      <c r="D41" s="31" t="e">
        <v>#VALUE!</v>
      </c>
      <c r="E41" s="33">
        <v>1003</v>
      </c>
      <c r="F41" s="33">
        <v>1122</v>
      </c>
      <c r="G41" s="31">
        <v>0</v>
      </c>
      <c r="H41" s="33">
        <v>101</v>
      </c>
      <c r="I41" s="33">
        <v>84</v>
      </c>
      <c r="J41" s="31">
        <v>0</v>
      </c>
      <c r="K41" s="33">
        <v>36455</v>
      </c>
      <c r="L41" s="33">
        <v>12545</v>
      </c>
      <c r="M41" s="31">
        <v>0</v>
      </c>
      <c r="N41" s="33">
        <v>37820</v>
      </c>
      <c r="O41" s="33">
        <v>13893</v>
      </c>
      <c r="P41" s="1"/>
      <c r="Q41" s="1"/>
      <c r="R41" s="2"/>
      <c r="S41" s="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</row>
    <row r="42" spans="1:30" s="3" customFormat="1" ht="8.25" customHeight="1">
      <c r="A42" s="47"/>
      <c r="B42" s="33"/>
      <c r="C42" s="33"/>
      <c r="D42" s="31"/>
      <c r="E42" s="33"/>
      <c r="F42" s="33"/>
      <c r="G42" s="31"/>
      <c r="H42" s="33"/>
      <c r="I42" s="33"/>
      <c r="J42" s="31"/>
      <c r="K42" s="33"/>
      <c r="L42" s="33"/>
      <c r="M42" s="31"/>
      <c r="N42" s="33"/>
      <c r="O42" s="33"/>
      <c r="P42" s="1"/>
      <c r="Q42" s="1"/>
      <c r="R42" s="2"/>
      <c r="S42" s="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</row>
    <row r="43" spans="1:30" s="3" customFormat="1" ht="8.25" customHeight="1">
      <c r="A43" s="47" t="s">
        <v>49</v>
      </c>
      <c r="B43" s="33">
        <v>22</v>
      </c>
      <c r="C43" s="33">
        <v>27</v>
      </c>
      <c r="D43" s="31" t="e">
        <v>#VALUE!</v>
      </c>
      <c r="E43" s="33">
        <v>183</v>
      </c>
      <c r="F43" s="33">
        <v>252</v>
      </c>
      <c r="G43" s="31">
        <v>0</v>
      </c>
      <c r="H43" s="33">
        <v>65</v>
      </c>
      <c r="I43" s="33">
        <v>65</v>
      </c>
      <c r="J43" s="31">
        <v>0</v>
      </c>
      <c r="K43" s="33">
        <v>10722</v>
      </c>
      <c r="L43" s="33">
        <v>3445</v>
      </c>
      <c r="M43" s="31">
        <v>0</v>
      </c>
      <c r="N43" s="33">
        <v>10992</v>
      </c>
      <c r="O43" s="33">
        <v>3789</v>
      </c>
      <c r="P43" s="1"/>
      <c r="Q43" s="1"/>
      <c r="R43" s="2"/>
      <c r="S43" s="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</row>
    <row r="44" spans="1:30" s="3" customFormat="1" ht="8.25" customHeight="1">
      <c r="A44" s="48" t="s">
        <v>48</v>
      </c>
      <c r="B44" s="29">
        <v>0</v>
      </c>
      <c r="C44" s="29">
        <v>0</v>
      </c>
      <c r="D44" s="29" t="e">
        <v>#VALUE!</v>
      </c>
      <c r="E44" s="29">
        <v>5</v>
      </c>
      <c r="F44" s="29">
        <v>17</v>
      </c>
      <c r="G44" s="29">
        <v>0</v>
      </c>
      <c r="H44" s="29">
        <v>3</v>
      </c>
      <c r="I44" s="29">
        <v>2</v>
      </c>
      <c r="J44" s="29">
        <v>0</v>
      </c>
      <c r="K44" s="29">
        <v>977</v>
      </c>
      <c r="L44" s="29">
        <v>382</v>
      </c>
      <c r="M44" s="29">
        <v>0</v>
      </c>
      <c r="N44" s="29">
        <v>985</v>
      </c>
      <c r="O44" s="29">
        <v>401</v>
      </c>
      <c r="P44" s="1"/>
      <c r="Q44" s="1"/>
      <c r="R44" s="2"/>
      <c r="S44" s="2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s="3" customFormat="1" ht="8.25" customHeight="1">
      <c r="A45" s="48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1"/>
      <c r="Q45" s="1"/>
      <c r="R45" s="2"/>
      <c r="S45" s="2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s="3" customFormat="1" ht="8.25" customHeight="1">
      <c r="A46" s="48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1"/>
      <c r="Q46" s="1"/>
      <c r="R46" s="2"/>
      <c r="S46" s="2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s="3" customFormat="1" ht="8.25" customHeight="1">
      <c r="A47" s="49" t="s">
        <v>52</v>
      </c>
      <c r="B47" s="31">
        <v>584</v>
      </c>
      <c r="C47" s="31">
        <v>1122</v>
      </c>
      <c r="D47" s="27" t="e">
        <v>#VALUE!</v>
      </c>
      <c r="E47" s="31">
        <v>4305</v>
      </c>
      <c r="F47" s="31">
        <v>13423</v>
      </c>
      <c r="G47" s="27" t="e">
        <v>#VALUE!</v>
      </c>
      <c r="H47" s="31">
        <v>921</v>
      </c>
      <c r="I47" s="31">
        <v>3343</v>
      </c>
      <c r="J47" s="27" t="e">
        <v>#VALUE!</v>
      </c>
      <c r="K47" s="31">
        <v>64340</v>
      </c>
      <c r="L47" s="31">
        <v>31417</v>
      </c>
      <c r="M47" s="27">
        <v>0</v>
      </c>
      <c r="N47" s="33">
        <v>70150</v>
      </c>
      <c r="O47" s="33">
        <v>49305</v>
      </c>
      <c r="P47" s="1"/>
      <c r="Q47" s="1"/>
      <c r="R47" s="2"/>
      <c r="S47" s="2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ht="8.25" customHeight="1">
      <c r="A48" s="51"/>
      <c r="B48" s="52"/>
      <c r="C48" s="52"/>
      <c r="D48" s="52"/>
      <c r="E48" s="52"/>
      <c r="F48" s="52"/>
      <c r="G48" s="53"/>
      <c r="H48" s="52"/>
      <c r="I48" s="52"/>
      <c r="J48" s="53"/>
      <c r="K48" s="53"/>
      <c r="L48" s="53"/>
      <c r="M48" s="53"/>
      <c r="N48" s="52"/>
      <c r="O48" s="52"/>
      <c r="P48" s="1"/>
      <c r="Q48" s="1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ht="8.25" customHeight="1">
      <c r="A49" s="47"/>
      <c r="B49" s="31"/>
      <c r="C49" s="31"/>
      <c r="D49" s="31"/>
      <c r="E49" s="31"/>
      <c r="F49" s="31"/>
      <c r="G49" s="33"/>
      <c r="H49" s="31"/>
      <c r="I49" s="31"/>
      <c r="J49" s="33"/>
      <c r="K49" s="33"/>
      <c r="L49" s="33"/>
      <c r="M49" s="33"/>
      <c r="N49" s="31"/>
      <c r="O49" s="31"/>
      <c r="P49" s="1"/>
      <c r="Q49" s="1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ht="8.25" customHeight="1">
      <c r="A50" s="47"/>
      <c r="B50" s="31"/>
      <c r="C50" s="31"/>
      <c r="D50" s="31"/>
      <c r="E50" s="31"/>
      <c r="F50" s="31"/>
      <c r="G50" s="33"/>
      <c r="H50" s="31"/>
      <c r="I50" s="31"/>
      <c r="J50" s="33"/>
      <c r="K50" s="33"/>
      <c r="L50" s="33"/>
      <c r="M50" s="33"/>
      <c r="N50" s="31"/>
      <c r="O50" s="31"/>
      <c r="P50" s="1"/>
      <c r="Q50" s="1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19" s="4" customFormat="1" ht="8.25" customHeight="1">
      <c r="A51" s="48"/>
      <c r="B51" s="28"/>
      <c r="C51" s="28"/>
      <c r="D51" s="28"/>
      <c r="E51" s="28"/>
      <c r="F51" s="28"/>
      <c r="G51" s="29"/>
      <c r="H51" s="28"/>
      <c r="I51" s="28"/>
      <c r="J51" s="29"/>
      <c r="K51" s="29"/>
      <c r="L51" s="29"/>
      <c r="M51" s="29"/>
      <c r="N51" s="28"/>
      <c r="O51" s="28"/>
      <c r="P51" s="1"/>
      <c r="Q51" s="1"/>
      <c r="R51" s="2"/>
      <c r="S51" s="2"/>
    </row>
    <row r="52" spans="1:19" s="4" customFormat="1" ht="8.25" customHeight="1">
      <c r="A52" s="48"/>
      <c r="B52" s="28"/>
      <c r="C52" s="28"/>
      <c r="D52" s="28"/>
      <c r="E52" s="28"/>
      <c r="F52" s="28"/>
      <c r="G52" s="29"/>
      <c r="H52" s="28"/>
      <c r="I52" s="28"/>
      <c r="J52" s="29"/>
      <c r="K52" s="29"/>
      <c r="L52" s="29"/>
      <c r="M52" s="29"/>
      <c r="N52" s="28"/>
      <c r="O52" s="28"/>
      <c r="P52" s="1"/>
      <c r="Q52" s="1"/>
      <c r="R52" s="2"/>
      <c r="S52" s="2"/>
    </row>
    <row r="53" spans="1:19" s="4" customFormat="1" ht="8.25" customHeight="1">
      <c r="A53" s="48"/>
      <c r="B53" s="28"/>
      <c r="C53" s="28"/>
      <c r="D53" s="28"/>
      <c r="E53" s="28"/>
      <c r="F53" s="28"/>
      <c r="G53" s="29"/>
      <c r="H53" s="28"/>
      <c r="I53" s="28"/>
      <c r="J53" s="29"/>
      <c r="K53" s="29"/>
      <c r="L53" s="29"/>
      <c r="M53" s="29"/>
      <c r="N53" s="28"/>
      <c r="O53" s="28"/>
      <c r="P53" s="1"/>
      <c r="Q53" s="1"/>
      <c r="R53" s="2"/>
      <c r="S53" s="2"/>
    </row>
  </sheetData>
  <mergeCells count="16">
    <mergeCell ref="F7:F8"/>
    <mergeCell ref="A10:O10"/>
    <mergeCell ref="N5:O6"/>
    <mergeCell ref="B6:C6"/>
    <mergeCell ref="H6:I6"/>
    <mergeCell ref="A5:A8"/>
    <mergeCell ref="B5:L5"/>
    <mergeCell ref="B7:B8"/>
    <mergeCell ref="C7:C8"/>
    <mergeCell ref="E7:E8"/>
    <mergeCell ref="L7:L8"/>
    <mergeCell ref="N7:N8"/>
    <mergeCell ref="O7:O8"/>
    <mergeCell ref="H7:H8"/>
    <mergeCell ref="K7:K8"/>
    <mergeCell ref="I7:I8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&amp;C256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8">
      <selection activeCell="A51" sqref="A51"/>
    </sheetView>
  </sheetViews>
  <sheetFormatPr defaultColWidth="9.140625" defaultRowHeight="12.75"/>
  <cols>
    <col min="1" max="1" width="14.57421875" style="2" customWidth="1"/>
    <col min="2" max="2" width="5.57421875" style="2" customWidth="1"/>
    <col min="3" max="3" width="6.421875" style="2" customWidth="1"/>
    <col min="4" max="4" width="0.2890625" style="2" customWidth="1"/>
    <col min="5" max="5" width="5.7109375" style="2" customWidth="1"/>
    <col min="6" max="6" width="6.421875" style="2" customWidth="1"/>
    <col min="7" max="7" width="0.2890625" style="2" customWidth="1"/>
    <col min="8" max="8" width="5.8515625" style="2" customWidth="1"/>
    <col min="9" max="9" width="6.421875" style="2" customWidth="1"/>
    <col min="10" max="10" width="0.2890625" style="2" customWidth="1"/>
    <col min="11" max="11" width="5.8515625" style="2" customWidth="1"/>
    <col min="12" max="12" width="6.421875" style="2" customWidth="1"/>
    <col min="13" max="13" width="0.42578125" style="2" customWidth="1"/>
    <col min="14" max="14" width="6.28125" style="2" customWidth="1"/>
    <col min="15" max="15" width="6.8515625" style="2" customWidth="1"/>
    <col min="16" max="16" width="6.00390625" style="2" customWidth="1"/>
    <col min="17" max="17" width="5.8515625" style="2" customWidth="1"/>
    <col min="18" max="18" width="4.421875" style="2" customWidth="1"/>
    <col min="19" max="19" width="4.8515625" style="2" customWidth="1"/>
    <col min="20" max="20" width="10.00390625" style="2" customWidth="1"/>
    <col min="21" max="22" width="9.140625" style="2" customWidth="1"/>
    <col min="23" max="23" width="1.28515625" style="2" customWidth="1"/>
    <col min="24" max="25" width="9.140625" style="2" customWidth="1"/>
    <col min="26" max="26" width="1.421875" style="2" customWidth="1"/>
    <col min="27" max="28" width="9.140625" style="2" customWidth="1"/>
    <col min="29" max="29" width="1.28515625" style="2" customWidth="1"/>
    <col min="30" max="31" width="9.140625" style="2" customWidth="1"/>
    <col min="32" max="32" width="1.7109375" style="2" customWidth="1"/>
    <col min="33" max="34" width="9.140625" style="2" customWidth="1"/>
    <col min="35" max="35" width="1.57421875" style="2" customWidth="1"/>
    <col min="36" max="37" width="9.140625" style="2" customWidth="1"/>
    <col min="38" max="38" width="1.57421875" style="2" customWidth="1"/>
    <col min="39" max="39" width="9.140625" style="2" customWidth="1"/>
    <col min="40" max="40" width="9.421875" style="2" customWidth="1"/>
    <col min="41" max="41" width="1.421875" style="2" customWidth="1"/>
    <col min="42" max="43" width="9.140625" style="2" customWidth="1"/>
    <col min="44" max="44" width="1.8515625" style="2" customWidth="1"/>
    <col min="45" max="46" width="9.140625" style="2" customWidth="1"/>
    <col min="47" max="47" width="1.28515625" style="2" customWidth="1"/>
    <col min="48" max="16384" width="9.140625" style="2" customWidth="1"/>
  </cols>
  <sheetData>
    <row r="2" spans="1:15" s="8" customFormat="1" ht="12">
      <c r="A2" s="36" t="s">
        <v>62</v>
      </c>
      <c r="B2" s="39"/>
      <c r="C2" s="39"/>
      <c r="D2" s="40"/>
      <c r="E2" s="39"/>
      <c r="F2" s="39"/>
      <c r="G2" s="40"/>
      <c r="H2" s="39"/>
      <c r="I2" s="39"/>
      <c r="J2" s="40"/>
      <c r="K2" s="39"/>
      <c r="L2" s="39"/>
      <c r="M2" s="40"/>
      <c r="N2" s="39"/>
      <c r="O2" s="41"/>
    </row>
    <row r="3" spans="1:15" s="8" customFormat="1" ht="12">
      <c r="A3" s="42" t="s">
        <v>63</v>
      </c>
      <c r="B3" s="39"/>
      <c r="C3" s="39"/>
      <c r="D3" s="40"/>
      <c r="E3" s="39"/>
      <c r="F3" s="39"/>
      <c r="G3" s="40"/>
      <c r="H3" s="39"/>
      <c r="I3" s="39"/>
      <c r="J3" s="40"/>
      <c r="K3" s="39"/>
      <c r="L3" s="39"/>
      <c r="M3" s="40"/>
      <c r="N3" s="43"/>
      <c r="O3" s="43"/>
    </row>
    <row r="4" spans="1:15" ht="9" customHeight="1">
      <c r="A4" s="9"/>
      <c r="B4" s="10"/>
      <c r="C4" s="10"/>
      <c r="D4" s="10"/>
      <c r="E4" s="10"/>
      <c r="F4" s="11"/>
      <c r="G4" s="11"/>
      <c r="H4" s="11"/>
      <c r="I4" s="10"/>
      <c r="J4" s="10"/>
      <c r="K4" s="10"/>
      <c r="L4" s="10"/>
      <c r="M4" s="10"/>
      <c r="N4" s="10"/>
      <c r="O4" s="10"/>
    </row>
    <row r="5" spans="1:20" ht="18" customHeight="1">
      <c r="A5" s="61" t="s">
        <v>1</v>
      </c>
      <c r="B5" s="60" t="s">
        <v>60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12"/>
      <c r="N5" s="58" t="s">
        <v>61</v>
      </c>
      <c r="O5" s="58"/>
      <c r="T5" s="5"/>
    </row>
    <row r="6" spans="1:15" ht="15.75" customHeight="1">
      <c r="A6" s="62"/>
      <c r="B6" s="60" t="s">
        <v>21</v>
      </c>
      <c r="C6" s="60"/>
      <c r="D6" s="13"/>
      <c r="E6" s="14" t="s">
        <v>22</v>
      </c>
      <c r="F6" s="15"/>
      <c r="G6" s="16"/>
      <c r="H6" s="60" t="s">
        <v>23</v>
      </c>
      <c r="I6" s="60"/>
      <c r="J6" s="13"/>
      <c r="K6" s="14" t="s">
        <v>24</v>
      </c>
      <c r="L6" s="15"/>
      <c r="M6" s="17"/>
      <c r="N6" s="59"/>
      <c r="O6" s="59"/>
    </row>
    <row r="7" spans="1:15" ht="11.25" customHeight="1">
      <c r="A7" s="62"/>
      <c r="B7" s="55" t="s">
        <v>64</v>
      </c>
      <c r="C7" s="55" t="s">
        <v>25</v>
      </c>
      <c r="D7" s="18"/>
      <c r="E7" s="55" t="s">
        <v>64</v>
      </c>
      <c r="F7" s="55" t="s">
        <v>25</v>
      </c>
      <c r="G7" s="19"/>
      <c r="H7" s="55" t="s">
        <v>64</v>
      </c>
      <c r="I7" s="55" t="s">
        <v>25</v>
      </c>
      <c r="J7" s="19"/>
      <c r="K7" s="55" t="s">
        <v>64</v>
      </c>
      <c r="L7" s="55" t="s">
        <v>25</v>
      </c>
      <c r="M7" s="19"/>
      <c r="N7" s="55" t="s">
        <v>64</v>
      </c>
      <c r="O7" s="55" t="s">
        <v>25</v>
      </c>
    </row>
    <row r="8" spans="1:15" ht="14.25" customHeight="1">
      <c r="A8" s="63"/>
      <c r="B8" s="56"/>
      <c r="C8" s="56" t="s">
        <v>25</v>
      </c>
      <c r="D8" s="23"/>
      <c r="E8" s="56"/>
      <c r="F8" s="56" t="s">
        <v>25</v>
      </c>
      <c r="G8" s="23"/>
      <c r="H8" s="56"/>
      <c r="I8" s="56" t="s">
        <v>25</v>
      </c>
      <c r="J8" s="23"/>
      <c r="K8" s="56"/>
      <c r="L8" s="56" t="s">
        <v>25</v>
      </c>
      <c r="M8" s="23"/>
      <c r="N8" s="56"/>
      <c r="O8" s="56" t="s">
        <v>25</v>
      </c>
    </row>
    <row r="9" spans="1:15" ht="9" customHeight="1">
      <c r="A9" s="20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ht="12" customHeight="1">
      <c r="A10" s="57" t="s">
        <v>70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1:15" ht="9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30" ht="8.25" customHeight="1">
      <c r="A12" s="45" t="s">
        <v>41</v>
      </c>
      <c r="B12" s="30">
        <v>113</v>
      </c>
      <c r="C12" s="30">
        <v>640</v>
      </c>
      <c r="D12" s="30">
        <v>0</v>
      </c>
      <c r="E12" s="30">
        <v>3</v>
      </c>
      <c r="F12" s="30">
        <v>23</v>
      </c>
      <c r="G12" s="30">
        <v>0</v>
      </c>
      <c r="H12" s="30">
        <v>2</v>
      </c>
      <c r="I12" s="30">
        <v>13</v>
      </c>
      <c r="J12" s="30">
        <v>0</v>
      </c>
      <c r="K12" s="30">
        <v>220</v>
      </c>
      <c r="L12" s="30">
        <v>409</v>
      </c>
      <c r="M12" s="30">
        <v>0</v>
      </c>
      <c r="N12" s="30">
        <v>338</v>
      </c>
      <c r="O12" s="30">
        <v>1085</v>
      </c>
      <c r="P12" s="1"/>
      <c r="Q12" s="1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19" s="4" customFormat="1" ht="8.25" customHeight="1">
      <c r="A13" s="46" t="s">
        <v>27</v>
      </c>
      <c r="B13" s="29">
        <v>50</v>
      </c>
      <c r="C13" s="29">
        <v>245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18</v>
      </c>
      <c r="L13" s="29">
        <v>14</v>
      </c>
      <c r="M13" s="29">
        <v>0</v>
      </c>
      <c r="N13" s="29">
        <v>68</v>
      </c>
      <c r="O13" s="29">
        <v>259</v>
      </c>
      <c r="P13" s="1"/>
      <c r="Q13" s="1"/>
      <c r="R13" s="2"/>
      <c r="S13" s="2"/>
    </row>
    <row r="14" spans="1:19" s="4" customFormat="1" ht="8.25" customHeight="1">
      <c r="A14" s="46" t="s">
        <v>53</v>
      </c>
      <c r="B14" s="29">
        <v>5</v>
      </c>
      <c r="C14" s="29">
        <v>4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3</v>
      </c>
      <c r="L14" s="29">
        <v>3</v>
      </c>
      <c r="M14" s="29">
        <v>0</v>
      </c>
      <c r="N14" s="29">
        <v>8</v>
      </c>
      <c r="O14" s="29">
        <v>7</v>
      </c>
      <c r="P14" s="1"/>
      <c r="Q14" s="1"/>
      <c r="R14" s="2"/>
      <c r="S14" s="2"/>
    </row>
    <row r="15" spans="1:19" s="4" customFormat="1" ht="8.25" customHeight="1">
      <c r="A15" s="46" t="s">
        <v>54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1"/>
      <c r="Q15" s="1"/>
      <c r="R15" s="2"/>
      <c r="S15" s="2"/>
    </row>
    <row r="16" spans="1:19" s="4" customFormat="1" ht="8.25" customHeight="1">
      <c r="A16" s="46" t="s">
        <v>28</v>
      </c>
      <c r="B16" s="29">
        <v>0</v>
      </c>
      <c r="C16" s="29">
        <v>0</v>
      </c>
      <c r="D16" s="28">
        <v>0</v>
      </c>
      <c r="E16" s="29">
        <v>0</v>
      </c>
      <c r="F16" s="29">
        <v>0</v>
      </c>
      <c r="G16" s="28">
        <v>0</v>
      </c>
      <c r="H16" s="29">
        <v>0</v>
      </c>
      <c r="I16" s="29">
        <v>0</v>
      </c>
      <c r="J16" s="29">
        <v>0</v>
      </c>
      <c r="K16" s="29">
        <v>1</v>
      </c>
      <c r="L16" s="29">
        <v>3</v>
      </c>
      <c r="M16" s="28">
        <v>0</v>
      </c>
      <c r="N16" s="29">
        <v>1</v>
      </c>
      <c r="O16" s="29">
        <v>3</v>
      </c>
      <c r="P16" s="1"/>
      <c r="Q16" s="21"/>
      <c r="R16" s="2"/>
      <c r="S16" s="2"/>
    </row>
    <row r="17" spans="1:18" s="4" customFormat="1" ht="8.25" customHeight="1">
      <c r="A17" s="46" t="s">
        <v>29</v>
      </c>
      <c r="B17" s="29">
        <v>9</v>
      </c>
      <c r="C17" s="29">
        <v>29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18</v>
      </c>
      <c r="L17" s="29">
        <v>25</v>
      </c>
      <c r="M17" s="29">
        <v>0</v>
      </c>
      <c r="N17" s="29">
        <v>27</v>
      </c>
      <c r="O17" s="29">
        <v>54</v>
      </c>
      <c r="P17" s="1"/>
      <c r="Q17" s="1"/>
      <c r="R17" s="2"/>
    </row>
    <row r="18" spans="1:19" s="4" customFormat="1" ht="8.25" customHeight="1">
      <c r="A18" s="46" t="s">
        <v>30</v>
      </c>
      <c r="B18" s="29">
        <v>3</v>
      </c>
      <c r="C18" s="29">
        <v>75</v>
      </c>
      <c r="D18" s="28">
        <v>0</v>
      </c>
      <c r="E18" s="29">
        <v>0</v>
      </c>
      <c r="F18" s="29">
        <v>0</v>
      </c>
      <c r="G18" s="28">
        <v>0</v>
      </c>
      <c r="H18" s="29">
        <v>0</v>
      </c>
      <c r="I18" s="29">
        <v>0</v>
      </c>
      <c r="J18" s="28">
        <v>0</v>
      </c>
      <c r="K18" s="29">
        <v>116</v>
      </c>
      <c r="L18" s="29">
        <v>263</v>
      </c>
      <c r="M18" s="28">
        <v>0</v>
      </c>
      <c r="N18" s="29">
        <v>119</v>
      </c>
      <c r="O18" s="29">
        <v>338</v>
      </c>
      <c r="P18" s="1"/>
      <c r="Q18" s="1"/>
      <c r="R18" s="2"/>
      <c r="S18" s="2"/>
    </row>
    <row r="19" spans="1:19" s="4" customFormat="1" ht="8.25" customHeight="1">
      <c r="A19" s="46" t="s">
        <v>31</v>
      </c>
      <c r="B19" s="29">
        <v>31</v>
      </c>
      <c r="C19" s="29">
        <v>272</v>
      </c>
      <c r="D19" s="28">
        <v>0</v>
      </c>
      <c r="E19" s="29">
        <v>3</v>
      </c>
      <c r="F19" s="29">
        <v>23</v>
      </c>
      <c r="G19" s="28">
        <v>0</v>
      </c>
      <c r="H19" s="29">
        <v>2</v>
      </c>
      <c r="I19" s="29">
        <v>13</v>
      </c>
      <c r="J19" s="28">
        <v>0</v>
      </c>
      <c r="K19" s="29">
        <v>35</v>
      </c>
      <c r="L19" s="29">
        <v>69</v>
      </c>
      <c r="M19" s="28">
        <v>0</v>
      </c>
      <c r="N19" s="29">
        <v>71</v>
      </c>
      <c r="O19" s="29">
        <v>377</v>
      </c>
      <c r="P19" s="1"/>
      <c r="Q19" s="1"/>
      <c r="R19" s="2"/>
      <c r="S19" s="2"/>
    </row>
    <row r="20" spans="1:19" s="4" customFormat="1" ht="8.25" customHeight="1">
      <c r="A20" s="46" t="s">
        <v>42</v>
      </c>
      <c r="B20" s="29">
        <v>15</v>
      </c>
      <c r="C20" s="29">
        <v>15</v>
      </c>
      <c r="D20" s="28">
        <v>0</v>
      </c>
      <c r="E20" s="29">
        <v>0</v>
      </c>
      <c r="F20" s="29">
        <v>0</v>
      </c>
      <c r="G20" s="28">
        <v>0</v>
      </c>
      <c r="H20" s="29">
        <v>0</v>
      </c>
      <c r="I20" s="29">
        <v>0</v>
      </c>
      <c r="J20" s="28">
        <v>0</v>
      </c>
      <c r="K20" s="29">
        <v>29</v>
      </c>
      <c r="L20" s="29">
        <v>32</v>
      </c>
      <c r="M20" s="28">
        <v>0</v>
      </c>
      <c r="N20" s="29">
        <v>44</v>
      </c>
      <c r="O20" s="29">
        <v>47</v>
      </c>
      <c r="P20" s="1"/>
      <c r="Q20" s="1"/>
      <c r="R20" s="2"/>
      <c r="S20" s="2"/>
    </row>
    <row r="21" spans="1:30" ht="8.25" customHeight="1">
      <c r="A21" s="45" t="s">
        <v>43</v>
      </c>
      <c r="B21" s="30">
        <v>12</v>
      </c>
      <c r="C21" s="30">
        <v>74</v>
      </c>
      <c r="D21" s="27">
        <v>0</v>
      </c>
      <c r="E21" s="30">
        <v>0</v>
      </c>
      <c r="F21" s="30">
        <v>0</v>
      </c>
      <c r="G21" s="27">
        <v>0</v>
      </c>
      <c r="H21" s="30">
        <v>0</v>
      </c>
      <c r="I21" s="30">
        <v>0</v>
      </c>
      <c r="J21" s="27">
        <v>0</v>
      </c>
      <c r="K21" s="30">
        <v>5</v>
      </c>
      <c r="L21" s="30">
        <v>59</v>
      </c>
      <c r="M21" s="27">
        <v>0</v>
      </c>
      <c r="N21" s="30">
        <v>17</v>
      </c>
      <c r="O21" s="30">
        <v>133</v>
      </c>
      <c r="P21" s="1"/>
      <c r="Q21" s="1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s="3" customFormat="1" ht="8.25" customHeight="1">
      <c r="A22" s="47" t="s">
        <v>44</v>
      </c>
      <c r="B22" s="31">
        <v>125</v>
      </c>
      <c r="C22" s="31">
        <v>714</v>
      </c>
      <c r="D22" s="27">
        <v>0</v>
      </c>
      <c r="E22" s="31">
        <v>3</v>
      </c>
      <c r="F22" s="31">
        <v>23</v>
      </c>
      <c r="G22" s="27">
        <v>0</v>
      </c>
      <c r="H22" s="31">
        <v>2</v>
      </c>
      <c r="I22" s="31">
        <v>13</v>
      </c>
      <c r="J22" s="27">
        <v>0</v>
      </c>
      <c r="K22" s="31">
        <v>225</v>
      </c>
      <c r="L22" s="31">
        <v>468</v>
      </c>
      <c r="M22" s="27">
        <v>0</v>
      </c>
      <c r="N22" s="33">
        <v>355</v>
      </c>
      <c r="O22" s="33">
        <v>1218</v>
      </c>
      <c r="P22" s="1"/>
      <c r="Q22" s="1"/>
      <c r="R22" s="2"/>
      <c r="S22" s="2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s="3" customFormat="1" ht="8.25" customHeight="1">
      <c r="A23" s="47"/>
      <c r="B23" s="31"/>
      <c r="C23" s="31"/>
      <c r="D23" s="27"/>
      <c r="E23" s="31"/>
      <c r="F23" s="31"/>
      <c r="G23" s="27"/>
      <c r="H23" s="31"/>
      <c r="I23" s="31"/>
      <c r="J23" s="27"/>
      <c r="K23" s="31"/>
      <c r="L23" s="31"/>
      <c r="M23" s="27"/>
      <c r="N23" s="33"/>
      <c r="O23" s="33"/>
      <c r="P23" s="1"/>
      <c r="Q23" s="1"/>
      <c r="R23" s="2"/>
      <c r="S23" s="2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s="3" customFormat="1" ht="8.25" customHeight="1">
      <c r="A24" s="45" t="s">
        <v>2</v>
      </c>
      <c r="B24" s="30">
        <v>54</v>
      </c>
      <c r="C24" s="30">
        <v>282</v>
      </c>
      <c r="D24" s="30" t="e">
        <v>#VALUE!</v>
      </c>
      <c r="E24" s="30">
        <v>10</v>
      </c>
      <c r="F24" s="30">
        <v>57</v>
      </c>
      <c r="G24" s="30">
        <v>0</v>
      </c>
      <c r="H24" s="30">
        <v>9</v>
      </c>
      <c r="I24" s="30">
        <v>37</v>
      </c>
      <c r="J24" s="30" t="e">
        <v>#VALUE!</v>
      </c>
      <c r="K24" s="30">
        <v>413</v>
      </c>
      <c r="L24" s="30">
        <v>688</v>
      </c>
      <c r="M24" s="30">
        <v>0</v>
      </c>
      <c r="N24" s="30">
        <v>486</v>
      </c>
      <c r="O24" s="30">
        <v>1064</v>
      </c>
      <c r="P24" s="1"/>
      <c r="Q24" s="1"/>
      <c r="R24" s="2"/>
      <c r="S24" s="2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8.25" customHeight="1">
      <c r="A25" s="48" t="s">
        <v>32</v>
      </c>
      <c r="B25" s="29">
        <v>0</v>
      </c>
      <c r="C25" s="29">
        <v>0</v>
      </c>
      <c r="D25" s="28">
        <v>0</v>
      </c>
      <c r="E25" s="29">
        <v>0</v>
      </c>
      <c r="F25" s="29">
        <v>0</v>
      </c>
      <c r="G25" s="28">
        <v>0</v>
      </c>
      <c r="H25" s="29">
        <v>0</v>
      </c>
      <c r="I25" s="29">
        <v>0</v>
      </c>
      <c r="J25" s="28">
        <v>0</v>
      </c>
      <c r="K25" s="29">
        <v>0</v>
      </c>
      <c r="L25" s="29">
        <v>0</v>
      </c>
      <c r="M25" s="28">
        <v>0</v>
      </c>
      <c r="N25" s="29">
        <v>0</v>
      </c>
      <c r="O25" s="29">
        <v>0</v>
      </c>
      <c r="P25" s="1"/>
      <c r="Q25" s="1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19" s="4" customFormat="1" ht="8.25" customHeight="1">
      <c r="A26" s="48" t="s">
        <v>33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1"/>
      <c r="Q26" s="1"/>
      <c r="R26" s="2"/>
      <c r="S26" s="2"/>
    </row>
    <row r="27" spans="1:19" s="4" customFormat="1" ht="8.25" customHeight="1">
      <c r="A27" s="48" t="s">
        <v>34</v>
      </c>
      <c r="B27" s="29">
        <v>18</v>
      </c>
      <c r="C27" s="29">
        <v>126</v>
      </c>
      <c r="D27" s="29">
        <v>0</v>
      </c>
      <c r="E27" s="29">
        <v>2</v>
      </c>
      <c r="F27" s="29">
        <v>34</v>
      </c>
      <c r="G27" s="29">
        <v>0</v>
      </c>
      <c r="H27" s="29">
        <v>1</v>
      </c>
      <c r="I27" s="29">
        <v>1</v>
      </c>
      <c r="J27" s="29">
        <v>0</v>
      </c>
      <c r="K27" s="29">
        <v>28</v>
      </c>
      <c r="L27" s="29">
        <v>181</v>
      </c>
      <c r="M27" s="29">
        <v>0</v>
      </c>
      <c r="N27" s="29">
        <v>49</v>
      </c>
      <c r="O27" s="29">
        <v>342</v>
      </c>
      <c r="P27" s="1"/>
      <c r="Q27" s="1"/>
      <c r="R27" s="2"/>
      <c r="S27" s="2"/>
    </row>
    <row r="28" spans="1:19" s="4" customFormat="1" ht="8.25" customHeight="1">
      <c r="A28" s="48" t="s">
        <v>35</v>
      </c>
      <c r="B28" s="29">
        <v>3</v>
      </c>
      <c r="C28" s="29">
        <v>7</v>
      </c>
      <c r="D28" s="28">
        <v>0</v>
      </c>
      <c r="E28" s="29">
        <v>0</v>
      </c>
      <c r="F28" s="29">
        <v>0</v>
      </c>
      <c r="G28" s="28">
        <v>0</v>
      </c>
      <c r="H28" s="29">
        <v>1</v>
      </c>
      <c r="I28" s="29">
        <v>7</v>
      </c>
      <c r="J28" s="28">
        <v>0</v>
      </c>
      <c r="K28" s="29">
        <v>66</v>
      </c>
      <c r="L28" s="29">
        <v>147</v>
      </c>
      <c r="M28" s="28">
        <v>0</v>
      </c>
      <c r="N28" s="29">
        <v>70</v>
      </c>
      <c r="O28" s="29">
        <v>161</v>
      </c>
      <c r="P28" s="1"/>
      <c r="Q28" s="1"/>
      <c r="R28" s="2"/>
      <c r="S28" s="2"/>
    </row>
    <row r="29" spans="1:19" s="4" customFormat="1" ht="8.25" customHeight="1">
      <c r="A29" s="48" t="s">
        <v>36</v>
      </c>
      <c r="B29" s="29">
        <v>1</v>
      </c>
      <c r="C29" s="29">
        <v>2</v>
      </c>
      <c r="D29" s="29">
        <v>0</v>
      </c>
      <c r="E29" s="29">
        <v>0</v>
      </c>
      <c r="F29" s="29">
        <v>0</v>
      </c>
      <c r="G29" s="28">
        <v>0</v>
      </c>
      <c r="H29" s="29">
        <v>1</v>
      </c>
      <c r="I29" s="29">
        <v>3</v>
      </c>
      <c r="J29" s="28">
        <v>0</v>
      </c>
      <c r="K29" s="29">
        <v>40</v>
      </c>
      <c r="L29" s="29">
        <v>25</v>
      </c>
      <c r="M29" s="28">
        <v>0</v>
      </c>
      <c r="N29" s="29">
        <v>42</v>
      </c>
      <c r="O29" s="29">
        <v>30</v>
      </c>
      <c r="P29" s="1"/>
      <c r="Q29" s="1"/>
      <c r="R29" s="2"/>
      <c r="S29" s="2"/>
    </row>
    <row r="30" spans="1:19" s="4" customFormat="1" ht="8.25" customHeight="1">
      <c r="A30" s="48" t="s">
        <v>37</v>
      </c>
      <c r="B30" s="29">
        <v>1</v>
      </c>
      <c r="C30" s="29">
        <v>2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105</v>
      </c>
      <c r="L30" s="29">
        <v>122</v>
      </c>
      <c r="M30" s="29">
        <v>0</v>
      </c>
      <c r="N30" s="29">
        <v>106</v>
      </c>
      <c r="O30" s="29">
        <v>124</v>
      </c>
      <c r="P30" s="1"/>
      <c r="Q30" s="1"/>
      <c r="R30" s="2"/>
      <c r="S30" s="2"/>
    </row>
    <row r="31" spans="1:19" s="4" customFormat="1" ht="8.25" customHeight="1">
      <c r="A31" s="48" t="s">
        <v>57</v>
      </c>
      <c r="B31" s="29">
        <v>24</v>
      </c>
      <c r="C31" s="29">
        <v>122</v>
      </c>
      <c r="D31" s="29">
        <v>0</v>
      </c>
      <c r="E31" s="29">
        <v>7</v>
      </c>
      <c r="F31" s="29">
        <v>14</v>
      </c>
      <c r="G31" s="29">
        <v>0</v>
      </c>
      <c r="H31" s="29">
        <v>5</v>
      </c>
      <c r="I31" s="29">
        <v>23</v>
      </c>
      <c r="J31" s="29">
        <v>0</v>
      </c>
      <c r="K31" s="29">
        <v>74</v>
      </c>
      <c r="L31" s="29">
        <v>109</v>
      </c>
      <c r="M31" s="29">
        <v>0</v>
      </c>
      <c r="N31" s="29">
        <v>110</v>
      </c>
      <c r="O31" s="29">
        <v>268</v>
      </c>
      <c r="P31" s="1"/>
      <c r="Q31" s="1"/>
      <c r="R31" s="2"/>
      <c r="S31" s="2"/>
    </row>
    <row r="32" spans="1:19" s="4" customFormat="1" ht="8.25" customHeight="1">
      <c r="A32" s="48" t="s">
        <v>56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24</v>
      </c>
      <c r="L32" s="29">
        <v>13</v>
      </c>
      <c r="M32" s="29">
        <v>0</v>
      </c>
      <c r="N32" s="29">
        <v>24</v>
      </c>
      <c r="O32" s="29">
        <v>13</v>
      </c>
      <c r="P32" s="1"/>
      <c r="Q32" s="1"/>
      <c r="R32" s="2"/>
      <c r="S32" s="2"/>
    </row>
    <row r="33" spans="1:19" s="4" customFormat="1" ht="8.25" customHeight="1">
      <c r="A33" s="48" t="s">
        <v>40</v>
      </c>
      <c r="B33" s="29">
        <v>7</v>
      </c>
      <c r="C33" s="29">
        <v>23</v>
      </c>
      <c r="D33" s="28" t="e">
        <v>#VALUE!</v>
      </c>
      <c r="E33" s="29">
        <v>1</v>
      </c>
      <c r="F33" s="29">
        <v>9</v>
      </c>
      <c r="G33" s="28">
        <v>0</v>
      </c>
      <c r="H33" s="29">
        <v>1</v>
      </c>
      <c r="I33" s="29">
        <v>3</v>
      </c>
      <c r="J33" s="28" t="e">
        <v>#VALUE!</v>
      </c>
      <c r="K33" s="29">
        <v>76</v>
      </c>
      <c r="L33" s="29">
        <v>91</v>
      </c>
      <c r="M33" s="28">
        <v>0</v>
      </c>
      <c r="N33" s="29">
        <v>85</v>
      </c>
      <c r="O33" s="29">
        <v>126</v>
      </c>
      <c r="P33" s="1"/>
      <c r="Q33" s="1"/>
      <c r="R33" s="2"/>
      <c r="S33" s="2"/>
    </row>
    <row r="34" spans="1:19" s="4" customFormat="1" ht="8.25" customHeight="1">
      <c r="A34" s="45" t="s">
        <v>3</v>
      </c>
      <c r="B34" s="30">
        <v>13</v>
      </c>
      <c r="C34" s="30">
        <v>128</v>
      </c>
      <c r="D34" s="27">
        <v>0</v>
      </c>
      <c r="E34" s="30">
        <v>2</v>
      </c>
      <c r="F34" s="30">
        <v>11</v>
      </c>
      <c r="G34" s="27">
        <v>0</v>
      </c>
      <c r="H34" s="30">
        <v>2</v>
      </c>
      <c r="I34" s="30">
        <v>3</v>
      </c>
      <c r="J34" s="27">
        <v>0</v>
      </c>
      <c r="K34" s="30">
        <v>66</v>
      </c>
      <c r="L34" s="30">
        <v>151</v>
      </c>
      <c r="M34" s="27">
        <v>0</v>
      </c>
      <c r="N34" s="30">
        <v>83</v>
      </c>
      <c r="O34" s="30">
        <v>293</v>
      </c>
      <c r="P34" s="1"/>
      <c r="Q34" s="1"/>
      <c r="R34" s="2"/>
      <c r="S34" s="2"/>
    </row>
    <row r="35" spans="1:30" ht="8.25" customHeight="1">
      <c r="A35" s="47" t="s">
        <v>4</v>
      </c>
      <c r="B35" s="31">
        <v>67</v>
      </c>
      <c r="C35" s="31">
        <v>410</v>
      </c>
      <c r="D35" s="27" t="e">
        <v>#VALUE!</v>
      </c>
      <c r="E35" s="31">
        <v>12</v>
      </c>
      <c r="F35" s="31">
        <v>68</v>
      </c>
      <c r="G35" s="27">
        <v>0</v>
      </c>
      <c r="H35" s="31">
        <v>11</v>
      </c>
      <c r="I35" s="31">
        <v>40</v>
      </c>
      <c r="J35" s="27" t="e">
        <v>#VALUE!</v>
      </c>
      <c r="K35" s="31">
        <v>479</v>
      </c>
      <c r="L35" s="31">
        <v>839</v>
      </c>
      <c r="M35" s="27">
        <v>0</v>
      </c>
      <c r="N35" s="33">
        <v>569</v>
      </c>
      <c r="O35" s="33">
        <v>1357</v>
      </c>
      <c r="P35" s="1"/>
      <c r="Q35" s="1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8.25" customHeight="1">
      <c r="A36" s="47"/>
      <c r="B36" s="31"/>
      <c r="C36" s="31"/>
      <c r="D36" s="27"/>
      <c r="E36" s="31"/>
      <c r="F36" s="31"/>
      <c r="G36" s="27"/>
      <c r="H36" s="31"/>
      <c r="I36" s="31"/>
      <c r="J36" s="27"/>
      <c r="K36" s="31"/>
      <c r="L36" s="31"/>
      <c r="M36" s="27"/>
      <c r="N36" s="33"/>
      <c r="O36" s="33"/>
      <c r="P36" s="1"/>
      <c r="Q36" s="1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s="3" customFormat="1" ht="8.25" customHeight="1">
      <c r="A37" s="47" t="s">
        <v>45</v>
      </c>
      <c r="B37" s="33">
        <v>9</v>
      </c>
      <c r="C37" s="33">
        <v>14</v>
      </c>
      <c r="D37" s="27">
        <v>0</v>
      </c>
      <c r="E37" s="33">
        <v>1</v>
      </c>
      <c r="F37" s="33">
        <v>18</v>
      </c>
      <c r="G37" s="30">
        <v>0</v>
      </c>
      <c r="H37" s="33">
        <v>0</v>
      </c>
      <c r="I37" s="33">
        <v>0</v>
      </c>
      <c r="J37" s="27">
        <v>0</v>
      </c>
      <c r="K37" s="33">
        <v>14</v>
      </c>
      <c r="L37" s="33">
        <v>163</v>
      </c>
      <c r="M37" s="27">
        <v>0</v>
      </c>
      <c r="N37" s="33">
        <v>24</v>
      </c>
      <c r="O37" s="33">
        <v>195</v>
      </c>
      <c r="P37" s="1"/>
      <c r="Q37" s="1"/>
      <c r="R37" s="2"/>
      <c r="S37" s="2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s="3" customFormat="1" ht="8.25" customHeight="1">
      <c r="A38" s="47"/>
      <c r="B38" s="33"/>
      <c r="C38" s="33"/>
      <c r="D38" s="27"/>
      <c r="E38" s="33"/>
      <c r="F38" s="33"/>
      <c r="G38" s="30"/>
      <c r="H38" s="33"/>
      <c r="I38" s="33"/>
      <c r="J38" s="27"/>
      <c r="K38" s="33"/>
      <c r="L38" s="33"/>
      <c r="M38" s="27"/>
      <c r="N38" s="33"/>
      <c r="O38" s="33"/>
      <c r="P38" s="1"/>
      <c r="Q38" s="1"/>
      <c r="R38" s="2"/>
      <c r="S38" s="2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s="3" customFormat="1" ht="8.25" customHeight="1">
      <c r="A39" s="47" t="s">
        <v>50</v>
      </c>
      <c r="B39" s="31">
        <v>201</v>
      </c>
      <c r="C39" s="31">
        <v>1138</v>
      </c>
      <c r="D39" s="27" t="e">
        <v>#VALUE!</v>
      </c>
      <c r="E39" s="31">
        <v>16</v>
      </c>
      <c r="F39" s="31">
        <v>109</v>
      </c>
      <c r="G39" s="27">
        <v>0</v>
      </c>
      <c r="H39" s="31">
        <v>13</v>
      </c>
      <c r="I39" s="31">
        <v>53</v>
      </c>
      <c r="J39" s="27" t="e">
        <v>#VALUE!</v>
      </c>
      <c r="K39" s="31">
        <v>718</v>
      </c>
      <c r="L39" s="31">
        <v>1470</v>
      </c>
      <c r="M39" s="27">
        <v>0</v>
      </c>
      <c r="N39" s="33">
        <v>948</v>
      </c>
      <c r="O39" s="33">
        <v>2770</v>
      </c>
      <c r="P39" s="1"/>
      <c r="Q39" s="1"/>
      <c r="R39" s="2"/>
      <c r="S39" s="2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s="3" customFormat="1" ht="8.25" customHeight="1">
      <c r="A40" s="47"/>
      <c r="B40" s="31"/>
      <c r="C40" s="31"/>
      <c r="D40" s="27"/>
      <c r="E40" s="31"/>
      <c r="F40" s="31"/>
      <c r="G40" s="27"/>
      <c r="H40" s="31"/>
      <c r="I40" s="31"/>
      <c r="J40" s="27"/>
      <c r="K40" s="31"/>
      <c r="L40" s="31"/>
      <c r="M40" s="27"/>
      <c r="N40" s="33"/>
      <c r="O40" s="33"/>
      <c r="P40" s="1"/>
      <c r="Q40" s="1"/>
      <c r="R40" s="2"/>
      <c r="S40" s="2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s="3" customFormat="1" ht="8.25" customHeight="1">
      <c r="A41" s="47" t="s">
        <v>51</v>
      </c>
      <c r="B41" s="33">
        <v>108</v>
      </c>
      <c r="C41" s="33">
        <v>404</v>
      </c>
      <c r="D41" s="31">
        <v>0</v>
      </c>
      <c r="E41" s="33">
        <v>243</v>
      </c>
      <c r="F41" s="33">
        <v>1120</v>
      </c>
      <c r="G41" s="31">
        <v>0</v>
      </c>
      <c r="H41" s="33">
        <v>262</v>
      </c>
      <c r="I41" s="33">
        <v>891</v>
      </c>
      <c r="J41" s="31">
        <v>0</v>
      </c>
      <c r="K41" s="33">
        <v>11424</v>
      </c>
      <c r="L41" s="33">
        <v>14160</v>
      </c>
      <c r="M41" s="31">
        <v>0</v>
      </c>
      <c r="N41" s="33">
        <v>12037</v>
      </c>
      <c r="O41" s="33">
        <v>16575</v>
      </c>
      <c r="P41" s="1"/>
      <c r="Q41" s="1"/>
      <c r="R41" s="2"/>
      <c r="S41" s="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</row>
    <row r="42" spans="1:30" s="3" customFormat="1" ht="8.25" customHeight="1">
      <c r="A42" s="47"/>
      <c r="B42" s="33"/>
      <c r="C42" s="33"/>
      <c r="D42" s="31"/>
      <c r="E42" s="33"/>
      <c r="F42" s="33"/>
      <c r="G42" s="31"/>
      <c r="H42" s="33"/>
      <c r="I42" s="33"/>
      <c r="J42" s="31"/>
      <c r="K42" s="33"/>
      <c r="L42" s="33"/>
      <c r="M42" s="31"/>
      <c r="N42" s="33"/>
      <c r="O42" s="33"/>
      <c r="P42" s="1"/>
      <c r="Q42" s="1"/>
      <c r="R42" s="2"/>
      <c r="S42" s="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</row>
    <row r="43" spans="1:30" s="3" customFormat="1" ht="8.25" customHeight="1">
      <c r="A43" s="47" t="s">
        <v>49</v>
      </c>
      <c r="B43" s="33">
        <v>0</v>
      </c>
      <c r="C43" s="33">
        <v>0</v>
      </c>
      <c r="D43" s="31">
        <v>0</v>
      </c>
      <c r="E43" s="33">
        <v>36</v>
      </c>
      <c r="F43" s="33">
        <v>251</v>
      </c>
      <c r="G43" s="31">
        <v>0</v>
      </c>
      <c r="H43" s="33">
        <v>60</v>
      </c>
      <c r="I43" s="33">
        <v>297</v>
      </c>
      <c r="J43" s="31">
        <v>0</v>
      </c>
      <c r="K43" s="33">
        <v>1320</v>
      </c>
      <c r="L43" s="33">
        <v>2161</v>
      </c>
      <c r="M43" s="31">
        <v>0</v>
      </c>
      <c r="N43" s="33">
        <v>1416</v>
      </c>
      <c r="O43" s="33">
        <v>2709</v>
      </c>
      <c r="P43" s="1"/>
      <c r="Q43" s="1"/>
      <c r="R43" s="2"/>
      <c r="S43" s="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</row>
    <row r="44" spans="1:30" s="3" customFormat="1" ht="8.25" customHeight="1">
      <c r="A44" s="48" t="s">
        <v>48</v>
      </c>
      <c r="B44" s="29">
        <v>0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37</v>
      </c>
      <c r="L44" s="29">
        <v>80</v>
      </c>
      <c r="M44" s="29">
        <v>0</v>
      </c>
      <c r="N44" s="29">
        <v>37</v>
      </c>
      <c r="O44" s="29">
        <v>80</v>
      </c>
      <c r="P44" s="1"/>
      <c r="Q44" s="1"/>
      <c r="R44" s="2"/>
      <c r="S44" s="2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s="3" customFormat="1" ht="8.25" customHeight="1">
      <c r="A45" s="48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1"/>
      <c r="Q45" s="1"/>
      <c r="R45" s="2"/>
      <c r="S45" s="2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s="3" customFormat="1" ht="8.25" customHeight="1">
      <c r="A46" s="48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1"/>
      <c r="Q46" s="1"/>
      <c r="R46" s="2"/>
      <c r="S46" s="2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s="3" customFormat="1" ht="8.25" customHeight="1">
      <c r="A47" s="49" t="s">
        <v>52</v>
      </c>
      <c r="B47" s="31">
        <v>309</v>
      </c>
      <c r="C47" s="31">
        <v>1542</v>
      </c>
      <c r="D47" s="27" t="e">
        <v>#VALUE!</v>
      </c>
      <c r="E47" s="31">
        <v>295</v>
      </c>
      <c r="F47" s="31">
        <v>1480</v>
      </c>
      <c r="G47" s="27">
        <v>0</v>
      </c>
      <c r="H47" s="31">
        <v>335</v>
      </c>
      <c r="I47" s="31">
        <v>1241</v>
      </c>
      <c r="J47" s="27" t="e">
        <v>#VALUE!</v>
      </c>
      <c r="K47" s="31">
        <v>13462</v>
      </c>
      <c r="L47" s="31">
        <v>17791</v>
      </c>
      <c r="M47" s="27">
        <v>0</v>
      </c>
      <c r="N47" s="33">
        <v>14401</v>
      </c>
      <c r="O47" s="33">
        <v>22054</v>
      </c>
      <c r="P47" s="1"/>
      <c r="Q47" s="1"/>
      <c r="R47" s="2"/>
      <c r="S47" s="2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ht="8.25" customHeight="1">
      <c r="A48" s="51"/>
      <c r="B48" s="52"/>
      <c r="C48" s="52"/>
      <c r="D48" s="52"/>
      <c r="E48" s="52"/>
      <c r="F48" s="52"/>
      <c r="G48" s="53"/>
      <c r="H48" s="52"/>
      <c r="I48" s="52"/>
      <c r="J48" s="53"/>
      <c r="K48" s="53"/>
      <c r="L48" s="53"/>
      <c r="M48" s="53"/>
      <c r="N48" s="52"/>
      <c r="O48" s="52"/>
      <c r="P48" s="1"/>
      <c r="Q48" s="1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ht="8.25" customHeight="1">
      <c r="A49" s="47"/>
      <c r="B49" s="31"/>
      <c r="C49" s="31"/>
      <c r="D49" s="31"/>
      <c r="E49" s="31"/>
      <c r="F49" s="31"/>
      <c r="G49" s="33"/>
      <c r="H49" s="31"/>
      <c r="I49" s="31"/>
      <c r="J49" s="33"/>
      <c r="K49" s="33"/>
      <c r="L49" s="33"/>
      <c r="M49" s="33"/>
      <c r="N49" s="31"/>
      <c r="O49" s="31"/>
      <c r="P49" s="1"/>
      <c r="Q49" s="1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ht="8.25" customHeight="1">
      <c r="A50" s="47"/>
      <c r="B50" s="31"/>
      <c r="C50" s="31"/>
      <c r="D50" s="31"/>
      <c r="E50" s="31"/>
      <c r="F50" s="31"/>
      <c r="G50" s="33"/>
      <c r="H50" s="31"/>
      <c r="I50" s="31"/>
      <c r="J50" s="33"/>
      <c r="K50" s="33"/>
      <c r="L50" s="33"/>
      <c r="M50" s="33"/>
      <c r="N50" s="31"/>
      <c r="O50" s="31"/>
      <c r="P50" s="1"/>
      <c r="Q50" s="1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19" s="4" customFormat="1" ht="8.25" customHeight="1">
      <c r="A51" s="48"/>
      <c r="B51" s="28"/>
      <c r="C51" s="28"/>
      <c r="D51" s="28"/>
      <c r="E51" s="28"/>
      <c r="F51" s="28"/>
      <c r="G51" s="29"/>
      <c r="H51" s="28"/>
      <c r="I51" s="28"/>
      <c r="J51" s="29"/>
      <c r="K51" s="29"/>
      <c r="L51" s="29"/>
      <c r="M51" s="29"/>
      <c r="N51" s="28"/>
      <c r="O51" s="28"/>
      <c r="P51" s="1"/>
      <c r="Q51" s="1"/>
      <c r="R51" s="2"/>
      <c r="S51" s="2"/>
    </row>
    <row r="52" spans="1:19" s="4" customFormat="1" ht="8.25" customHeight="1">
      <c r="A52" s="48"/>
      <c r="B52" s="28"/>
      <c r="C52" s="28"/>
      <c r="D52" s="28"/>
      <c r="E52" s="28"/>
      <c r="F52" s="28"/>
      <c r="G52" s="29"/>
      <c r="H52" s="28"/>
      <c r="I52" s="28"/>
      <c r="J52" s="29"/>
      <c r="K52" s="29"/>
      <c r="L52" s="29"/>
      <c r="M52" s="29"/>
      <c r="N52" s="28"/>
      <c r="O52" s="28"/>
      <c r="P52" s="1"/>
      <c r="Q52" s="1"/>
      <c r="R52" s="2"/>
      <c r="S52" s="2"/>
    </row>
    <row r="53" spans="1:19" s="4" customFormat="1" ht="8.25" customHeight="1">
      <c r="A53" s="48"/>
      <c r="B53" s="28"/>
      <c r="C53" s="28"/>
      <c r="D53" s="28"/>
      <c r="E53" s="28"/>
      <c r="F53" s="28"/>
      <c r="G53" s="29"/>
      <c r="H53" s="28"/>
      <c r="I53" s="28"/>
      <c r="J53" s="29"/>
      <c r="K53" s="29"/>
      <c r="L53" s="29"/>
      <c r="M53" s="29"/>
      <c r="N53" s="28"/>
      <c r="O53" s="28"/>
      <c r="P53" s="1"/>
      <c r="Q53" s="1"/>
      <c r="R53" s="2"/>
      <c r="S53" s="2"/>
    </row>
  </sheetData>
  <mergeCells count="16">
    <mergeCell ref="L7:L8"/>
    <mergeCell ref="N7:N8"/>
    <mergeCell ref="O7:O8"/>
    <mergeCell ref="H7:H8"/>
    <mergeCell ref="K7:K8"/>
    <mergeCell ref="I7:I8"/>
    <mergeCell ref="F7:F8"/>
    <mergeCell ref="A10:O10"/>
    <mergeCell ref="N5:O6"/>
    <mergeCell ref="B6:C6"/>
    <mergeCell ref="H6:I6"/>
    <mergeCell ref="A5:A8"/>
    <mergeCell ref="B5:L5"/>
    <mergeCell ref="B7:B8"/>
    <mergeCell ref="C7:C8"/>
    <mergeCell ref="E7:E8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&amp;C257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8">
      <selection activeCell="A51" sqref="A51"/>
    </sheetView>
  </sheetViews>
  <sheetFormatPr defaultColWidth="9.140625" defaultRowHeight="12.75"/>
  <cols>
    <col min="1" max="1" width="14.57421875" style="2" customWidth="1"/>
    <col min="2" max="2" width="5.57421875" style="2" customWidth="1"/>
    <col min="3" max="3" width="6.421875" style="2" customWidth="1"/>
    <col min="4" max="4" width="0.2890625" style="2" customWidth="1"/>
    <col min="5" max="5" width="5.7109375" style="2" customWidth="1"/>
    <col min="6" max="6" width="6.421875" style="2" customWidth="1"/>
    <col min="7" max="7" width="0.2890625" style="2" customWidth="1"/>
    <col min="8" max="8" width="5.8515625" style="2" customWidth="1"/>
    <col min="9" max="9" width="6.421875" style="2" customWidth="1"/>
    <col min="10" max="10" width="0.2890625" style="2" customWidth="1"/>
    <col min="11" max="11" width="5.8515625" style="2" customWidth="1"/>
    <col min="12" max="12" width="6.421875" style="2" customWidth="1"/>
    <col min="13" max="13" width="0.42578125" style="2" customWidth="1"/>
    <col min="14" max="14" width="6.28125" style="2" customWidth="1"/>
    <col min="15" max="15" width="6.8515625" style="2" customWidth="1"/>
    <col min="16" max="16" width="6.00390625" style="2" customWidth="1"/>
    <col min="17" max="17" width="5.8515625" style="2" customWidth="1"/>
    <col min="18" max="18" width="4.421875" style="2" customWidth="1"/>
    <col min="19" max="19" width="4.8515625" style="2" customWidth="1"/>
    <col min="20" max="20" width="10.00390625" style="2" customWidth="1"/>
    <col min="21" max="22" width="9.140625" style="2" customWidth="1"/>
    <col min="23" max="23" width="1.28515625" style="2" customWidth="1"/>
    <col min="24" max="25" width="9.140625" style="2" customWidth="1"/>
    <col min="26" max="26" width="1.421875" style="2" customWidth="1"/>
    <col min="27" max="28" width="9.140625" style="2" customWidth="1"/>
    <col min="29" max="29" width="1.28515625" style="2" customWidth="1"/>
    <col min="30" max="31" width="9.140625" style="2" customWidth="1"/>
    <col min="32" max="32" width="1.7109375" style="2" customWidth="1"/>
    <col min="33" max="34" width="9.140625" style="2" customWidth="1"/>
    <col min="35" max="35" width="1.57421875" style="2" customWidth="1"/>
    <col min="36" max="37" width="9.140625" style="2" customWidth="1"/>
    <col min="38" max="38" width="1.57421875" style="2" customWidth="1"/>
    <col min="39" max="39" width="9.140625" style="2" customWidth="1"/>
    <col min="40" max="40" width="9.421875" style="2" customWidth="1"/>
    <col min="41" max="41" width="1.421875" style="2" customWidth="1"/>
    <col min="42" max="43" width="9.140625" style="2" customWidth="1"/>
    <col min="44" max="44" width="1.8515625" style="2" customWidth="1"/>
    <col min="45" max="46" width="9.140625" style="2" customWidth="1"/>
    <col min="47" max="47" width="1.28515625" style="2" customWidth="1"/>
    <col min="48" max="16384" width="9.140625" style="2" customWidth="1"/>
  </cols>
  <sheetData>
    <row r="2" spans="1:15" s="8" customFormat="1" ht="12">
      <c r="A2" s="36" t="s">
        <v>62</v>
      </c>
      <c r="B2" s="39"/>
      <c r="C2" s="39"/>
      <c r="D2" s="40"/>
      <c r="E2" s="39"/>
      <c r="F2" s="39"/>
      <c r="G2" s="40"/>
      <c r="H2" s="39"/>
      <c r="I2" s="39"/>
      <c r="J2" s="40"/>
      <c r="K2" s="39"/>
      <c r="L2" s="39"/>
      <c r="M2" s="40"/>
      <c r="N2" s="39"/>
      <c r="O2" s="41"/>
    </row>
    <row r="3" spans="1:15" s="8" customFormat="1" ht="12">
      <c r="A3" s="42" t="s">
        <v>63</v>
      </c>
      <c r="B3" s="39"/>
      <c r="C3" s="39"/>
      <c r="D3" s="40"/>
      <c r="E3" s="39"/>
      <c r="F3" s="39"/>
      <c r="G3" s="40"/>
      <c r="H3" s="39"/>
      <c r="I3" s="39"/>
      <c r="J3" s="40"/>
      <c r="K3" s="39"/>
      <c r="L3" s="39"/>
      <c r="M3" s="40"/>
      <c r="N3" s="43"/>
      <c r="O3" s="43"/>
    </row>
    <row r="4" spans="1:15" ht="9" customHeight="1">
      <c r="A4" s="9"/>
      <c r="B4" s="10"/>
      <c r="C4" s="10"/>
      <c r="D4" s="10"/>
      <c r="E4" s="10"/>
      <c r="F4" s="11"/>
      <c r="G4" s="11"/>
      <c r="H4" s="11"/>
      <c r="I4" s="10"/>
      <c r="J4" s="10"/>
      <c r="K4" s="10"/>
      <c r="L4" s="10"/>
      <c r="M4" s="10"/>
      <c r="N4" s="10"/>
      <c r="O4" s="10"/>
    </row>
    <row r="5" spans="1:20" ht="18" customHeight="1">
      <c r="A5" s="61" t="s">
        <v>1</v>
      </c>
      <c r="B5" s="60" t="s">
        <v>60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12"/>
      <c r="N5" s="58" t="s">
        <v>61</v>
      </c>
      <c r="O5" s="58"/>
      <c r="T5" s="5"/>
    </row>
    <row r="6" spans="1:15" ht="15.75" customHeight="1">
      <c r="A6" s="62"/>
      <c r="B6" s="60" t="s">
        <v>21</v>
      </c>
      <c r="C6" s="60"/>
      <c r="D6" s="13"/>
      <c r="E6" s="14" t="s">
        <v>22</v>
      </c>
      <c r="F6" s="15"/>
      <c r="G6" s="16"/>
      <c r="H6" s="60" t="s">
        <v>23</v>
      </c>
      <c r="I6" s="60"/>
      <c r="J6" s="13"/>
      <c r="K6" s="14" t="s">
        <v>24</v>
      </c>
      <c r="L6" s="15"/>
      <c r="M6" s="17"/>
      <c r="N6" s="59"/>
      <c r="O6" s="59"/>
    </row>
    <row r="7" spans="1:15" ht="11.25" customHeight="1">
      <c r="A7" s="62"/>
      <c r="B7" s="55" t="s">
        <v>64</v>
      </c>
      <c r="C7" s="55" t="s">
        <v>25</v>
      </c>
      <c r="D7" s="18"/>
      <c r="E7" s="55" t="s">
        <v>64</v>
      </c>
      <c r="F7" s="55" t="s">
        <v>25</v>
      </c>
      <c r="G7" s="19"/>
      <c r="H7" s="55" t="s">
        <v>64</v>
      </c>
      <c r="I7" s="55" t="s">
        <v>25</v>
      </c>
      <c r="J7" s="19"/>
      <c r="K7" s="55" t="s">
        <v>64</v>
      </c>
      <c r="L7" s="55" t="s">
        <v>25</v>
      </c>
      <c r="M7" s="19"/>
      <c r="N7" s="55" t="s">
        <v>64</v>
      </c>
      <c r="O7" s="55" t="s">
        <v>25</v>
      </c>
    </row>
    <row r="8" spans="1:15" ht="14.25" customHeight="1">
      <c r="A8" s="63"/>
      <c r="B8" s="56"/>
      <c r="C8" s="56" t="s">
        <v>25</v>
      </c>
      <c r="D8" s="23"/>
      <c r="E8" s="56"/>
      <c r="F8" s="56" t="s">
        <v>25</v>
      </c>
      <c r="G8" s="23"/>
      <c r="H8" s="56"/>
      <c r="I8" s="56" t="s">
        <v>25</v>
      </c>
      <c r="J8" s="23"/>
      <c r="K8" s="56"/>
      <c r="L8" s="56" t="s">
        <v>25</v>
      </c>
      <c r="M8" s="23"/>
      <c r="N8" s="56"/>
      <c r="O8" s="56" t="s">
        <v>25</v>
      </c>
    </row>
    <row r="9" spans="1:15" ht="9" customHeight="1">
      <c r="A9" s="20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ht="12" customHeight="1">
      <c r="A10" s="57" t="s">
        <v>71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1:15" ht="9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30" ht="8.25" customHeight="1">
      <c r="A12" s="45" t="s">
        <v>41</v>
      </c>
      <c r="B12" s="30">
        <v>938</v>
      </c>
      <c r="C12" s="30">
        <v>1816</v>
      </c>
      <c r="D12" s="30">
        <v>0</v>
      </c>
      <c r="E12" s="30">
        <v>43</v>
      </c>
      <c r="F12" s="30">
        <v>607</v>
      </c>
      <c r="G12" s="30">
        <v>0</v>
      </c>
      <c r="H12" s="30">
        <v>14</v>
      </c>
      <c r="I12" s="30">
        <v>268</v>
      </c>
      <c r="J12" s="30">
        <v>0</v>
      </c>
      <c r="K12" s="30">
        <v>573</v>
      </c>
      <c r="L12" s="30">
        <v>2715</v>
      </c>
      <c r="M12" s="30">
        <v>0</v>
      </c>
      <c r="N12" s="30">
        <v>1568</v>
      </c>
      <c r="O12" s="30">
        <v>5406</v>
      </c>
      <c r="P12" s="1"/>
      <c r="Q12" s="1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19" s="4" customFormat="1" ht="8.25" customHeight="1">
      <c r="A13" s="46" t="s">
        <v>27</v>
      </c>
      <c r="B13" s="29">
        <v>2</v>
      </c>
      <c r="C13" s="29">
        <v>18</v>
      </c>
      <c r="D13" s="29">
        <v>0</v>
      </c>
      <c r="E13" s="29">
        <v>2</v>
      </c>
      <c r="F13" s="29">
        <v>2</v>
      </c>
      <c r="G13" s="29">
        <v>0</v>
      </c>
      <c r="H13" s="29">
        <v>0</v>
      </c>
      <c r="I13" s="29">
        <v>0</v>
      </c>
      <c r="J13" s="29">
        <v>0</v>
      </c>
      <c r="K13" s="29">
        <v>6</v>
      </c>
      <c r="L13" s="29">
        <v>68</v>
      </c>
      <c r="M13" s="29">
        <v>0</v>
      </c>
      <c r="N13" s="29">
        <v>10</v>
      </c>
      <c r="O13" s="29">
        <v>88</v>
      </c>
      <c r="P13" s="1"/>
      <c r="Q13" s="1"/>
      <c r="R13" s="2"/>
      <c r="S13" s="2"/>
    </row>
    <row r="14" spans="1:19" s="4" customFormat="1" ht="8.25" customHeight="1">
      <c r="A14" s="46" t="s">
        <v>53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1"/>
      <c r="Q14" s="1"/>
      <c r="R14" s="2"/>
      <c r="S14" s="2"/>
    </row>
    <row r="15" spans="1:19" s="4" customFormat="1" ht="8.25" customHeight="1">
      <c r="A15" s="46" t="s">
        <v>54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1"/>
      <c r="Q15" s="1"/>
      <c r="R15" s="2"/>
      <c r="S15" s="2"/>
    </row>
    <row r="16" spans="1:19" s="4" customFormat="1" ht="8.25" customHeight="1">
      <c r="A16" s="46" t="s">
        <v>28</v>
      </c>
      <c r="B16" s="29">
        <v>0</v>
      </c>
      <c r="C16" s="29">
        <v>0</v>
      </c>
      <c r="D16" s="28">
        <v>0</v>
      </c>
      <c r="E16" s="29">
        <v>0</v>
      </c>
      <c r="F16" s="29">
        <v>0</v>
      </c>
      <c r="G16" s="28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8">
        <v>0</v>
      </c>
      <c r="N16" s="29">
        <v>0</v>
      </c>
      <c r="O16" s="29">
        <v>0</v>
      </c>
      <c r="P16" s="1"/>
      <c r="Q16" s="21"/>
      <c r="R16" s="2"/>
      <c r="S16" s="2"/>
    </row>
    <row r="17" spans="1:18" s="4" customFormat="1" ht="8.25" customHeight="1">
      <c r="A17" s="46" t="s">
        <v>29</v>
      </c>
      <c r="B17" s="29">
        <v>14</v>
      </c>
      <c r="C17" s="29">
        <v>172</v>
      </c>
      <c r="D17" s="29">
        <v>0</v>
      </c>
      <c r="E17" s="29">
        <v>15</v>
      </c>
      <c r="F17" s="29">
        <v>397</v>
      </c>
      <c r="G17" s="29">
        <v>0</v>
      </c>
      <c r="H17" s="29">
        <v>14</v>
      </c>
      <c r="I17" s="29">
        <v>268</v>
      </c>
      <c r="J17" s="29">
        <v>0</v>
      </c>
      <c r="K17" s="29">
        <v>473</v>
      </c>
      <c r="L17" s="29">
        <v>2108</v>
      </c>
      <c r="M17" s="29">
        <v>0</v>
      </c>
      <c r="N17" s="29">
        <v>516</v>
      </c>
      <c r="O17" s="29">
        <v>2945</v>
      </c>
      <c r="P17" s="1"/>
      <c r="Q17" s="1"/>
      <c r="R17" s="2"/>
    </row>
    <row r="18" spans="1:19" s="4" customFormat="1" ht="8.25" customHeight="1">
      <c r="A18" s="46" t="s">
        <v>30</v>
      </c>
      <c r="B18" s="29">
        <v>1</v>
      </c>
      <c r="C18" s="29">
        <v>4</v>
      </c>
      <c r="D18" s="28">
        <v>0</v>
      </c>
      <c r="E18" s="29">
        <v>2</v>
      </c>
      <c r="F18" s="29">
        <v>3</v>
      </c>
      <c r="G18" s="28">
        <v>0</v>
      </c>
      <c r="H18" s="29">
        <v>0</v>
      </c>
      <c r="I18" s="29">
        <v>0</v>
      </c>
      <c r="J18" s="28">
        <v>0</v>
      </c>
      <c r="K18" s="29">
        <v>9</v>
      </c>
      <c r="L18" s="29">
        <v>55</v>
      </c>
      <c r="M18" s="28">
        <v>0</v>
      </c>
      <c r="N18" s="29">
        <v>12</v>
      </c>
      <c r="O18" s="29">
        <v>62</v>
      </c>
      <c r="P18" s="1"/>
      <c r="Q18" s="1"/>
      <c r="R18" s="2"/>
      <c r="S18" s="2"/>
    </row>
    <row r="19" spans="1:19" s="4" customFormat="1" ht="8.25" customHeight="1">
      <c r="A19" s="46" t="s">
        <v>31</v>
      </c>
      <c r="B19" s="29">
        <v>918</v>
      </c>
      <c r="C19" s="29">
        <v>1386</v>
      </c>
      <c r="D19" s="28">
        <v>0</v>
      </c>
      <c r="E19" s="29">
        <v>23</v>
      </c>
      <c r="F19" s="29">
        <v>200</v>
      </c>
      <c r="G19" s="28">
        <v>0</v>
      </c>
      <c r="H19" s="29">
        <v>0</v>
      </c>
      <c r="I19" s="29">
        <v>0</v>
      </c>
      <c r="J19" s="28">
        <v>0</v>
      </c>
      <c r="K19" s="29">
        <v>79</v>
      </c>
      <c r="L19" s="29">
        <v>429</v>
      </c>
      <c r="M19" s="28">
        <v>0</v>
      </c>
      <c r="N19" s="29">
        <v>1020</v>
      </c>
      <c r="O19" s="29">
        <v>2015</v>
      </c>
      <c r="P19" s="1"/>
      <c r="Q19" s="1"/>
      <c r="R19" s="2"/>
      <c r="S19" s="2"/>
    </row>
    <row r="20" spans="1:19" s="4" customFormat="1" ht="8.25" customHeight="1">
      <c r="A20" s="46" t="s">
        <v>42</v>
      </c>
      <c r="B20" s="29">
        <v>3</v>
      </c>
      <c r="C20" s="29">
        <v>236</v>
      </c>
      <c r="D20" s="28">
        <v>0</v>
      </c>
      <c r="E20" s="29">
        <v>1</v>
      </c>
      <c r="F20" s="29">
        <v>5</v>
      </c>
      <c r="G20" s="28">
        <v>0</v>
      </c>
      <c r="H20" s="29">
        <v>0</v>
      </c>
      <c r="I20" s="29">
        <v>0</v>
      </c>
      <c r="J20" s="28">
        <v>0</v>
      </c>
      <c r="K20" s="29">
        <v>6</v>
      </c>
      <c r="L20" s="29">
        <v>55</v>
      </c>
      <c r="M20" s="28">
        <v>0</v>
      </c>
      <c r="N20" s="29">
        <v>10</v>
      </c>
      <c r="O20" s="29">
        <v>296</v>
      </c>
      <c r="P20" s="1"/>
      <c r="Q20" s="1"/>
      <c r="R20" s="2"/>
      <c r="S20" s="2"/>
    </row>
    <row r="21" spans="1:30" ht="8.25" customHeight="1">
      <c r="A21" s="45" t="s">
        <v>43</v>
      </c>
      <c r="B21" s="30">
        <v>4</v>
      </c>
      <c r="C21" s="30">
        <v>30</v>
      </c>
      <c r="D21" s="27">
        <v>0</v>
      </c>
      <c r="E21" s="30">
        <v>2</v>
      </c>
      <c r="F21" s="30">
        <v>10</v>
      </c>
      <c r="G21" s="27">
        <v>0</v>
      </c>
      <c r="H21" s="30">
        <v>0</v>
      </c>
      <c r="I21" s="30">
        <v>0</v>
      </c>
      <c r="J21" s="27">
        <v>0</v>
      </c>
      <c r="K21" s="30">
        <v>14</v>
      </c>
      <c r="L21" s="30">
        <v>60</v>
      </c>
      <c r="M21" s="27">
        <v>0</v>
      </c>
      <c r="N21" s="30">
        <v>20</v>
      </c>
      <c r="O21" s="30">
        <v>100</v>
      </c>
      <c r="P21" s="1"/>
      <c r="Q21" s="1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s="3" customFormat="1" ht="8.25" customHeight="1">
      <c r="A22" s="47" t="s">
        <v>44</v>
      </c>
      <c r="B22" s="31">
        <v>942</v>
      </c>
      <c r="C22" s="31">
        <v>1846</v>
      </c>
      <c r="D22" s="27">
        <v>0</v>
      </c>
      <c r="E22" s="31">
        <v>45</v>
      </c>
      <c r="F22" s="31">
        <v>617</v>
      </c>
      <c r="G22" s="27">
        <v>0</v>
      </c>
      <c r="H22" s="31">
        <v>14</v>
      </c>
      <c r="I22" s="31">
        <v>268</v>
      </c>
      <c r="J22" s="27">
        <v>0</v>
      </c>
      <c r="K22" s="31">
        <v>587</v>
      </c>
      <c r="L22" s="31">
        <v>2775</v>
      </c>
      <c r="M22" s="27">
        <v>0</v>
      </c>
      <c r="N22" s="33">
        <v>1588</v>
      </c>
      <c r="O22" s="33">
        <v>5506</v>
      </c>
      <c r="P22" s="1"/>
      <c r="Q22" s="1"/>
      <c r="R22" s="2"/>
      <c r="S22" s="2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s="3" customFormat="1" ht="8.25" customHeight="1">
      <c r="A23" s="47"/>
      <c r="B23" s="31"/>
      <c r="C23" s="31"/>
      <c r="D23" s="27"/>
      <c r="E23" s="31"/>
      <c r="F23" s="31"/>
      <c r="G23" s="27"/>
      <c r="H23" s="31"/>
      <c r="I23" s="31"/>
      <c r="J23" s="27"/>
      <c r="K23" s="31"/>
      <c r="L23" s="31"/>
      <c r="M23" s="27"/>
      <c r="N23" s="33"/>
      <c r="O23" s="33"/>
      <c r="P23" s="1"/>
      <c r="Q23" s="1"/>
      <c r="R23" s="2"/>
      <c r="S23" s="2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s="3" customFormat="1" ht="8.25" customHeight="1">
      <c r="A24" s="45" t="s">
        <v>2</v>
      </c>
      <c r="B24" s="30">
        <v>1011</v>
      </c>
      <c r="C24" s="30">
        <v>682</v>
      </c>
      <c r="D24" s="30">
        <v>0</v>
      </c>
      <c r="E24" s="30">
        <v>396</v>
      </c>
      <c r="F24" s="30">
        <v>3078</v>
      </c>
      <c r="G24" s="30">
        <v>0</v>
      </c>
      <c r="H24" s="30">
        <v>53</v>
      </c>
      <c r="I24" s="30">
        <v>111</v>
      </c>
      <c r="J24" s="30">
        <v>0</v>
      </c>
      <c r="K24" s="30">
        <v>2059</v>
      </c>
      <c r="L24" s="30">
        <v>3591</v>
      </c>
      <c r="M24" s="30">
        <v>0</v>
      </c>
      <c r="N24" s="30">
        <v>3519</v>
      </c>
      <c r="O24" s="30">
        <v>7462</v>
      </c>
      <c r="P24" s="1"/>
      <c r="Q24" s="1"/>
      <c r="R24" s="2"/>
      <c r="S24" s="2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8.25" customHeight="1">
      <c r="A25" s="48" t="s">
        <v>32</v>
      </c>
      <c r="B25" s="29">
        <v>1</v>
      </c>
      <c r="C25" s="29">
        <v>1</v>
      </c>
      <c r="D25" s="28">
        <v>0</v>
      </c>
      <c r="E25" s="29">
        <v>51</v>
      </c>
      <c r="F25" s="29">
        <v>38</v>
      </c>
      <c r="G25" s="28">
        <v>0</v>
      </c>
      <c r="H25" s="29">
        <v>0</v>
      </c>
      <c r="I25" s="29">
        <v>0</v>
      </c>
      <c r="J25" s="28">
        <v>0</v>
      </c>
      <c r="K25" s="29">
        <v>199</v>
      </c>
      <c r="L25" s="29">
        <v>514</v>
      </c>
      <c r="M25" s="28">
        <v>0</v>
      </c>
      <c r="N25" s="29">
        <v>251</v>
      </c>
      <c r="O25" s="29">
        <v>553</v>
      </c>
      <c r="P25" s="1"/>
      <c r="Q25" s="1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19" s="4" customFormat="1" ht="8.25" customHeight="1">
      <c r="A26" s="48" t="s">
        <v>33</v>
      </c>
      <c r="B26" s="29">
        <v>0</v>
      </c>
      <c r="C26" s="29">
        <v>0</v>
      </c>
      <c r="D26" s="29">
        <v>0</v>
      </c>
      <c r="E26" s="29">
        <v>3</v>
      </c>
      <c r="F26" s="29">
        <v>12</v>
      </c>
      <c r="G26" s="29">
        <v>0</v>
      </c>
      <c r="H26" s="29">
        <v>3</v>
      </c>
      <c r="I26" s="29">
        <v>4</v>
      </c>
      <c r="J26" s="29">
        <v>0</v>
      </c>
      <c r="K26" s="29">
        <v>9</v>
      </c>
      <c r="L26" s="29">
        <v>20</v>
      </c>
      <c r="M26" s="29">
        <v>0</v>
      </c>
      <c r="N26" s="29">
        <v>15</v>
      </c>
      <c r="O26" s="29">
        <v>36</v>
      </c>
      <c r="P26" s="1"/>
      <c r="Q26" s="1"/>
      <c r="R26" s="2"/>
      <c r="S26" s="2"/>
    </row>
    <row r="27" spans="1:19" s="4" customFormat="1" ht="8.25" customHeight="1">
      <c r="A27" s="48" t="s">
        <v>34</v>
      </c>
      <c r="B27" s="29">
        <v>0</v>
      </c>
      <c r="C27" s="29">
        <v>0</v>
      </c>
      <c r="D27" s="29">
        <v>0</v>
      </c>
      <c r="E27" s="29">
        <v>28</v>
      </c>
      <c r="F27" s="29">
        <v>109</v>
      </c>
      <c r="G27" s="29">
        <v>0</v>
      </c>
      <c r="H27" s="29">
        <v>6</v>
      </c>
      <c r="I27" s="29">
        <v>7</v>
      </c>
      <c r="J27" s="29">
        <v>0</v>
      </c>
      <c r="K27" s="29">
        <v>255</v>
      </c>
      <c r="L27" s="29">
        <v>359</v>
      </c>
      <c r="M27" s="29">
        <v>0</v>
      </c>
      <c r="N27" s="29">
        <v>289</v>
      </c>
      <c r="O27" s="29">
        <v>475</v>
      </c>
      <c r="P27" s="1"/>
      <c r="Q27" s="1"/>
      <c r="R27" s="2"/>
      <c r="S27" s="2"/>
    </row>
    <row r="28" spans="1:19" s="4" customFormat="1" ht="8.25" customHeight="1">
      <c r="A28" s="48" t="s">
        <v>35</v>
      </c>
      <c r="B28" s="29">
        <v>48</v>
      </c>
      <c r="C28" s="29">
        <v>12</v>
      </c>
      <c r="D28" s="28">
        <v>0</v>
      </c>
      <c r="E28" s="29">
        <v>88</v>
      </c>
      <c r="F28" s="29">
        <v>272</v>
      </c>
      <c r="G28" s="28">
        <v>0</v>
      </c>
      <c r="H28" s="29">
        <v>3</v>
      </c>
      <c r="I28" s="29">
        <v>11</v>
      </c>
      <c r="J28" s="28">
        <v>0</v>
      </c>
      <c r="K28" s="29">
        <v>788</v>
      </c>
      <c r="L28" s="29">
        <v>933</v>
      </c>
      <c r="M28" s="28">
        <v>0</v>
      </c>
      <c r="N28" s="29">
        <v>927</v>
      </c>
      <c r="O28" s="29">
        <v>1228</v>
      </c>
      <c r="P28" s="1"/>
      <c r="Q28" s="1"/>
      <c r="R28" s="2"/>
      <c r="S28" s="2"/>
    </row>
    <row r="29" spans="1:19" s="4" customFormat="1" ht="8.25" customHeight="1">
      <c r="A29" s="48" t="s">
        <v>36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8">
        <v>0</v>
      </c>
      <c r="H29" s="29">
        <v>0</v>
      </c>
      <c r="I29" s="29">
        <v>0</v>
      </c>
      <c r="J29" s="28">
        <v>0</v>
      </c>
      <c r="K29" s="29">
        <v>7</v>
      </c>
      <c r="L29" s="29">
        <v>10</v>
      </c>
      <c r="M29" s="28">
        <v>0</v>
      </c>
      <c r="N29" s="29">
        <v>7</v>
      </c>
      <c r="O29" s="29">
        <v>10</v>
      </c>
      <c r="P29" s="1"/>
      <c r="Q29" s="1"/>
      <c r="R29" s="2"/>
      <c r="S29" s="2"/>
    </row>
    <row r="30" spans="1:19" s="4" customFormat="1" ht="8.25" customHeight="1">
      <c r="A30" s="48" t="s">
        <v>37</v>
      </c>
      <c r="B30" s="29">
        <v>0</v>
      </c>
      <c r="C30" s="29">
        <v>0</v>
      </c>
      <c r="D30" s="29">
        <v>0</v>
      </c>
      <c r="E30" s="29">
        <v>1</v>
      </c>
      <c r="F30" s="29">
        <v>1</v>
      </c>
      <c r="G30" s="29">
        <v>0</v>
      </c>
      <c r="H30" s="29">
        <v>2</v>
      </c>
      <c r="I30" s="29">
        <v>2</v>
      </c>
      <c r="J30" s="29">
        <v>0</v>
      </c>
      <c r="K30" s="29">
        <v>162</v>
      </c>
      <c r="L30" s="29">
        <v>181</v>
      </c>
      <c r="M30" s="29">
        <v>0</v>
      </c>
      <c r="N30" s="29">
        <v>165</v>
      </c>
      <c r="O30" s="29">
        <v>184</v>
      </c>
      <c r="P30" s="1"/>
      <c r="Q30" s="1"/>
      <c r="R30" s="2"/>
      <c r="S30" s="2"/>
    </row>
    <row r="31" spans="1:19" s="4" customFormat="1" ht="8.25" customHeight="1">
      <c r="A31" s="48" t="s">
        <v>57</v>
      </c>
      <c r="B31" s="29">
        <v>9</v>
      </c>
      <c r="C31" s="29">
        <v>5</v>
      </c>
      <c r="D31" s="29">
        <v>0</v>
      </c>
      <c r="E31" s="29">
        <v>173</v>
      </c>
      <c r="F31" s="29">
        <v>2562</v>
      </c>
      <c r="G31" s="29">
        <v>0</v>
      </c>
      <c r="H31" s="29">
        <v>23</v>
      </c>
      <c r="I31" s="29">
        <v>80</v>
      </c>
      <c r="J31" s="29">
        <v>0</v>
      </c>
      <c r="K31" s="29">
        <v>124</v>
      </c>
      <c r="L31" s="29">
        <v>719</v>
      </c>
      <c r="M31" s="29">
        <v>0</v>
      </c>
      <c r="N31" s="29">
        <v>329</v>
      </c>
      <c r="O31" s="29">
        <v>3366</v>
      </c>
      <c r="P31" s="1"/>
      <c r="Q31" s="1"/>
      <c r="R31" s="2"/>
      <c r="S31" s="2"/>
    </row>
    <row r="32" spans="1:19" s="4" customFormat="1" ht="8.25" customHeight="1">
      <c r="A32" s="48" t="s">
        <v>56</v>
      </c>
      <c r="B32" s="29">
        <v>24</v>
      </c>
      <c r="C32" s="29">
        <v>9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48</v>
      </c>
      <c r="L32" s="29">
        <v>80</v>
      </c>
      <c r="M32" s="29">
        <v>0</v>
      </c>
      <c r="N32" s="29">
        <v>72</v>
      </c>
      <c r="O32" s="29">
        <v>89</v>
      </c>
      <c r="P32" s="1"/>
      <c r="Q32" s="1"/>
      <c r="R32" s="2"/>
      <c r="S32" s="2"/>
    </row>
    <row r="33" spans="1:19" s="4" customFormat="1" ht="8.25" customHeight="1">
      <c r="A33" s="48" t="s">
        <v>40</v>
      </c>
      <c r="B33" s="29">
        <v>929</v>
      </c>
      <c r="C33" s="29">
        <v>655</v>
      </c>
      <c r="D33" s="28">
        <v>0</v>
      </c>
      <c r="E33" s="29">
        <v>52</v>
      </c>
      <c r="F33" s="29">
        <v>84</v>
      </c>
      <c r="G33" s="28">
        <v>0</v>
      </c>
      <c r="H33" s="29">
        <v>16</v>
      </c>
      <c r="I33" s="29">
        <v>7</v>
      </c>
      <c r="J33" s="28">
        <v>0</v>
      </c>
      <c r="K33" s="29">
        <v>467</v>
      </c>
      <c r="L33" s="29">
        <v>775</v>
      </c>
      <c r="M33" s="28">
        <v>0</v>
      </c>
      <c r="N33" s="29">
        <v>1464</v>
      </c>
      <c r="O33" s="29">
        <v>1521</v>
      </c>
      <c r="P33" s="1"/>
      <c r="Q33" s="1"/>
      <c r="R33" s="2"/>
      <c r="S33" s="2"/>
    </row>
    <row r="34" spans="1:19" s="4" customFormat="1" ht="8.25" customHeight="1">
      <c r="A34" s="45" t="s">
        <v>3</v>
      </c>
      <c r="B34" s="30">
        <v>3</v>
      </c>
      <c r="C34" s="30">
        <v>22</v>
      </c>
      <c r="D34" s="27">
        <v>0</v>
      </c>
      <c r="E34" s="30">
        <v>29</v>
      </c>
      <c r="F34" s="30">
        <v>125</v>
      </c>
      <c r="G34" s="27">
        <v>0</v>
      </c>
      <c r="H34" s="30">
        <v>3</v>
      </c>
      <c r="I34" s="30">
        <v>5</v>
      </c>
      <c r="J34" s="27">
        <v>0</v>
      </c>
      <c r="K34" s="30">
        <v>320</v>
      </c>
      <c r="L34" s="30">
        <v>367</v>
      </c>
      <c r="M34" s="27">
        <v>0</v>
      </c>
      <c r="N34" s="30">
        <v>355</v>
      </c>
      <c r="O34" s="30">
        <v>519</v>
      </c>
      <c r="P34" s="1"/>
      <c r="Q34" s="1"/>
      <c r="R34" s="2"/>
      <c r="S34" s="2"/>
    </row>
    <row r="35" spans="1:30" ht="8.25" customHeight="1">
      <c r="A35" s="47" t="s">
        <v>4</v>
      </c>
      <c r="B35" s="31">
        <v>1014</v>
      </c>
      <c r="C35" s="31">
        <v>704</v>
      </c>
      <c r="D35" s="27">
        <v>0</v>
      </c>
      <c r="E35" s="31">
        <v>425</v>
      </c>
      <c r="F35" s="31">
        <v>3203</v>
      </c>
      <c r="G35" s="27">
        <v>0</v>
      </c>
      <c r="H35" s="31">
        <v>56</v>
      </c>
      <c r="I35" s="31">
        <v>116</v>
      </c>
      <c r="J35" s="27">
        <v>0</v>
      </c>
      <c r="K35" s="31">
        <v>2379</v>
      </c>
      <c r="L35" s="31">
        <v>3958</v>
      </c>
      <c r="M35" s="27">
        <v>0</v>
      </c>
      <c r="N35" s="33">
        <v>3874</v>
      </c>
      <c r="O35" s="33">
        <v>7981</v>
      </c>
      <c r="P35" s="1"/>
      <c r="Q35" s="1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8.25" customHeight="1">
      <c r="A36" s="47"/>
      <c r="B36" s="31"/>
      <c r="C36" s="31"/>
      <c r="D36" s="27"/>
      <c r="E36" s="31"/>
      <c r="F36" s="31"/>
      <c r="G36" s="27"/>
      <c r="H36" s="31"/>
      <c r="I36" s="31"/>
      <c r="J36" s="27"/>
      <c r="K36" s="31"/>
      <c r="L36" s="31"/>
      <c r="M36" s="27"/>
      <c r="N36" s="33"/>
      <c r="O36" s="33"/>
      <c r="P36" s="1"/>
      <c r="Q36" s="1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s="3" customFormat="1" ht="8.25" customHeight="1">
      <c r="A37" s="47" t="s">
        <v>45</v>
      </c>
      <c r="B37" s="33">
        <v>2</v>
      </c>
      <c r="C37" s="33">
        <v>70</v>
      </c>
      <c r="D37" s="27">
        <v>0</v>
      </c>
      <c r="E37" s="33">
        <v>19</v>
      </c>
      <c r="F37" s="33">
        <v>135</v>
      </c>
      <c r="G37" s="30">
        <v>0</v>
      </c>
      <c r="H37" s="33">
        <v>0</v>
      </c>
      <c r="I37" s="33">
        <v>0</v>
      </c>
      <c r="J37" s="27">
        <v>0</v>
      </c>
      <c r="K37" s="33">
        <v>117</v>
      </c>
      <c r="L37" s="33">
        <v>310</v>
      </c>
      <c r="M37" s="27">
        <v>0</v>
      </c>
      <c r="N37" s="33">
        <v>138</v>
      </c>
      <c r="O37" s="33">
        <v>515</v>
      </c>
      <c r="P37" s="1"/>
      <c r="Q37" s="1"/>
      <c r="R37" s="2"/>
      <c r="S37" s="2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s="3" customFormat="1" ht="8.25" customHeight="1">
      <c r="A38" s="47"/>
      <c r="B38" s="33"/>
      <c r="C38" s="33"/>
      <c r="D38" s="27"/>
      <c r="E38" s="33"/>
      <c r="F38" s="33"/>
      <c r="G38" s="30"/>
      <c r="H38" s="33"/>
      <c r="I38" s="33"/>
      <c r="J38" s="27"/>
      <c r="K38" s="33"/>
      <c r="L38" s="33"/>
      <c r="M38" s="27"/>
      <c r="N38" s="33"/>
      <c r="O38" s="33"/>
      <c r="P38" s="1"/>
      <c r="Q38" s="1"/>
      <c r="R38" s="2"/>
      <c r="S38" s="2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s="3" customFormat="1" ht="8.25" customHeight="1">
      <c r="A39" s="47" t="s">
        <v>50</v>
      </c>
      <c r="B39" s="31">
        <v>1958</v>
      </c>
      <c r="C39" s="31">
        <v>2620</v>
      </c>
      <c r="D39" s="27">
        <v>0</v>
      </c>
      <c r="E39" s="31">
        <v>489</v>
      </c>
      <c r="F39" s="31">
        <v>3955</v>
      </c>
      <c r="G39" s="27">
        <v>0</v>
      </c>
      <c r="H39" s="31">
        <v>70</v>
      </c>
      <c r="I39" s="31">
        <v>384</v>
      </c>
      <c r="J39" s="27">
        <v>0</v>
      </c>
      <c r="K39" s="31">
        <v>3083</v>
      </c>
      <c r="L39" s="31">
        <v>7043</v>
      </c>
      <c r="M39" s="27">
        <v>0</v>
      </c>
      <c r="N39" s="33">
        <v>5600</v>
      </c>
      <c r="O39" s="33">
        <v>14002</v>
      </c>
      <c r="P39" s="1"/>
      <c r="Q39" s="1"/>
      <c r="R39" s="2"/>
      <c r="S39" s="2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s="3" customFormat="1" ht="8.25" customHeight="1">
      <c r="A40" s="47"/>
      <c r="B40" s="31"/>
      <c r="C40" s="31"/>
      <c r="D40" s="27"/>
      <c r="E40" s="31"/>
      <c r="F40" s="31"/>
      <c r="G40" s="27"/>
      <c r="H40" s="31"/>
      <c r="I40" s="31"/>
      <c r="J40" s="27"/>
      <c r="K40" s="31"/>
      <c r="L40" s="31"/>
      <c r="M40" s="27"/>
      <c r="N40" s="33"/>
      <c r="O40" s="33"/>
      <c r="P40" s="1"/>
      <c r="Q40" s="1"/>
      <c r="R40" s="2"/>
      <c r="S40" s="2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s="3" customFormat="1" ht="8.25" customHeight="1">
      <c r="A41" s="47" t="s">
        <v>51</v>
      </c>
      <c r="B41" s="33">
        <v>90</v>
      </c>
      <c r="C41" s="33">
        <v>403</v>
      </c>
      <c r="D41" s="31">
        <v>0</v>
      </c>
      <c r="E41" s="33">
        <v>374</v>
      </c>
      <c r="F41" s="33">
        <v>1272</v>
      </c>
      <c r="G41" s="31">
        <v>0</v>
      </c>
      <c r="H41" s="33">
        <v>21</v>
      </c>
      <c r="I41" s="33">
        <v>41</v>
      </c>
      <c r="J41" s="31">
        <v>0</v>
      </c>
      <c r="K41" s="33">
        <v>5322</v>
      </c>
      <c r="L41" s="33">
        <v>7622</v>
      </c>
      <c r="M41" s="31">
        <v>0</v>
      </c>
      <c r="N41" s="33">
        <v>5807</v>
      </c>
      <c r="O41" s="33">
        <v>9338</v>
      </c>
      <c r="P41" s="1"/>
      <c r="Q41" s="1"/>
      <c r="R41" s="2"/>
      <c r="S41" s="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</row>
    <row r="42" spans="1:30" s="3" customFormat="1" ht="8.25" customHeight="1">
      <c r="A42" s="47"/>
      <c r="B42" s="33"/>
      <c r="C42" s="33"/>
      <c r="D42" s="31"/>
      <c r="E42" s="33"/>
      <c r="F42" s="33"/>
      <c r="G42" s="31"/>
      <c r="H42" s="33"/>
      <c r="I42" s="33"/>
      <c r="J42" s="31"/>
      <c r="K42" s="33"/>
      <c r="L42" s="33"/>
      <c r="M42" s="31"/>
      <c r="N42" s="33"/>
      <c r="O42" s="33"/>
      <c r="P42" s="1"/>
      <c r="Q42" s="1"/>
      <c r="R42" s="2"/>
      <c r="S42" s="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</row>
    <row r="43" spans="1:30" s="3" customFormat="1" ht="8.25" customHeight="1">
      <c r="A43" s="47" t="s">
        <v>49</v>
      </c>
      <c r="B43" s="33">
        <v>36</v>
      </c>
      <c r="C43" s="33">
        <v>234</v>
      </c>
      <c r="D43" s="31">
        <v>0</v>
      </c>
      <c r="E43" s="33">
        <v>154</v>
      </c>
      <c r="F43" s="33">
        <v>795</v>
      </c>
      <c r="G43" s="31">
        <v>0</v>
      </c>
      <c r="H43" s="33">
        <v>3</v>
      </c>
      <c r="I43" s="33">
        <v>19</v>
      </c>
      <c r="J43" s="31">
        <v>0</v>
      </c>
      <c r="K43" s="33">
        <v>981</v>
      </c>
      <c r="L43" s="33">
        <v>1196</v>
      </c>
      <c r="M43" s="31">
        <v>0</v>
      </c>
      <c r="N43" s="33">
        <v>1174</v>
      </c>
      <c r="O43" s="33">
        <v>2244</v>
      </c>
      <c r="P43" s="1"/>
      <c r="Q43" s="1"/>
      <c r="R43" s="2"/>
      <c r="S43" s="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</row>
    <row r="44" spans="1:30" s="3" customFormat="1" ht="8.25" customHeight="1">
      <c r="A44" s="48" t="s">
        <v>48</v>
      </c>
      <c r="B44" s="29">
        <v>1</v>
      </c>
      <c r="C44" s="29">
        <v>5</v>
      </c>
      <c r="D44" s="29">
        <v>0</v>
      </c>
      <c r="E44" s="29">
        <v>3</v>
      </c>
      <c r="F44" s="29">
        <v>41</v>
      </c>
      <c r="G44" s="29">
        <v>0</v>
      </c>
      <c r="H44" s="29">
        <v>0</v>
      </c>
      <c r="I44" s="29">
        <v>0</v>
      </c>
      <c r="J44" s="29">
        <v>0</v>
      </c>
      <c r="K44" s="29">
        <v>15</v>
      </c>
      <c r="L44" s="29">
        <v>4</v>
      </c>
      <c r="M44" s="29">
        <v>0</v>
      </c>
      <c r="N44" s="29">
        <v>19</v>
      </c>
      <c r="O44" s="29">
        <v>50</v>
      </c>
      <c r="P44" s="1"/>
      <c r="Q44" s="1"/>
      <c r="R44" s="2"/>
      <c r="S44" s="2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s="3" customFormat="1" ht="8.25" customHeight="1">
      <c r="A45" s="48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1"/>
      <c r="Q45" s="1"/>
      <c r="R45" s="2"/>
      <c r="S45" s="2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s="3" customFormat="1" ht="8.25" customHeight="1">
      <c r="A46" s="48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1"/>
      <c r="Q46" s="1"/>
      <c r="R46" s="2"/>
      <c r="S46" s="2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s="3" customFormat="1" ht="8.25" customHeight="1">
      <c r="A47" s="49" t="s">
        <v>52</v>
      </c>
      <c r="B47" s="31">
        <v>2084</v>
      </c>
      <c r="C47" s="31">
        <v>3257</v>
      </c>
      <c r="D47" s="27">
        <v>0</v>
      </c>
      <c r="E47" s="31">
        <v>1017</v>
      </c>
      <c r="F47" s="31">
        <v>6022</v>
      </c>
      <c r="G47" s="27">
        <v>0</v>
      </c>
      <c r="H47" s="31">
        <v>94</v>
      </c>
      <c r="I47" s="31">
        <v>444</v>
      </c>
      <c r="J47" s="27">
        <v>0</v>
      </c>
      <c r="K47" s="31">
        <v>9386</v>
      </c>
      <c r="L47" s="31">
        <v>15861</v>
      </c>
      <c r="M47" s="27">
        <v>0</v>
      </c>
      <c r="N47" s="33">
        <v>12581</v>
      </c>
      <c r="O47" s="33">
        <v>25584</v>
      </c>
      <c r="P47" s="1"/>
      <c r="Q47" s="1"/>
      <c r="R47" s="2"/>
      <c r="S47" s="2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ht="8.25" customHeight="1">
      <c r="A48" s="51"/>
      <c r="B48" s="52"/>
      <c r="C48" s="52"/>
      <c r="D48" s="52"/>
      <c r="E48" s="52"/>
      <c r="F48" s="52"/>
      <c r="G48" s="53"/>
      <c r="H48" s="52"/>
      <c r="I48" s="52"/>
      <c r="J48" s="53"/>
      <c r="K48" s="53"/>
      <c r="L48" s="53"/>
      <c r="M48" s="53"/>
      <c r="N48" s="52"/>
      <c r="O48" s="52"/>
      <c r="P48" s="1"/>
      <c r="Q48" s="1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ht="8.25" customHeight="1">
      <c r="A49" s="47"/>
      <c r="B49" s="31"/>
      <c r="C49" s="31"/>
      <c r="D49" s="31"/>
      <c r="E49" s="31"/>
      <c r="F49" s="31"/>
      <c r="G49" s="33"/>
      <c r="H49" s="31"/>
      <c r="I49" s="31"/>
      <c r="J49" s="33"/>
      <c r="K49" s="33"/>
      <c r="L49" s="33"/>
      <c r="M49" s="33"/>
      <c r="N49" s="31"/>
      <c r="O49" s="31"/>
      <c r="P49" s="1"/>
      <c r="Q49" s="1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ht="8.25" customHeight="1">
      <c r="A50" s="47"/>
      <c r="B50" s="31"/>
      <c r="C50" s="31"/>
      <c r="D50" s="31"/>
      <c r="E50" s="31"/>
      <c r="F50" s="31"/>
      <c r="G50" s="33"/>
      <c r="H50" s="31"/>
      <c r="I50" s="31"/>
      <c r="J50" s="33"/>
      <c r="K50" s="33"/>
      <c r="L50" s="33"/>
      <c r="M50" s="33"/>
      <c r="N50" s="31"/>
      <c r="O50" s="31"/>
      <c r="P50" s="1"/>
      <c r="Q50" s="1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19" s="4" customFormat="1" ht="8.25" customHeight="1">
      <c r="A51" s="48"/>
      <c r="B51" s="28"/>
      <c r="C51" s="28"/>
      <c r="D51" s="28"/>
      <c r="E51" s="28"/>
      <c r="F51" s="28"/>
      <c r="G51" s="29"/>
      <c r="H51" s="28"/>
      <c r="I51" s="28"/>
      <c r="J51" s="29"/>
      <c r="K51" s="29"/>
      <c r="L51" s="29"/>
      <c r="M51" s="29"/>
      <c r="N51" s="28"/>
      <c r="O51" s="28"/>
      <c r="P51" s="1"/>
      <c r="Q51" s="1"/>
      <c r="R51" s="2"/>
      <c r="S51" s="2"/>
    </row>
    <row r="52" spans="1:19" s="4" customFormat="1" ht="8.25" customHeight="1">
      <c r="A52" s="48"/>
      <c r="B52" s="28"/>
      <c r="C52" s="28"/>
      <c r="D52" s="28"/>
      <c r="E52" s="28"/>
      <c r="F52" s="28"/>
      <c r="G52" s="29"/>
      <c r="H52" s="28"/>
      <c r="I52" s="28"/>
      <c r="J52" s="29"/>
      <c r="K52" s="29"/>
      <c r="L52" s="29"/>
      <c r="M52" s="29"/>
      <c r="N52" s="28"/>
      <c r="O52" s="28"/>
      <c r="P52" s="1"/>
      <c r="Q52" s="1"/>
      <c r="R52" s="2"/>
      <c r="S52" s="2"/>
    </row>
    <row r="53" spans="1:19" s="4" customFormat="1" ht="8.25" customHeight="1">
      <c r="A53" s="48"/>
      <c r="B53" s="28"/>
      <c r="C53" s="28"/>
      <c r="D53" s="28"/>
      <c r="E53" s="28"/>
      <c r="F53" s="28"/>
      <c r="G53" s="29"/>
      <c r="H53" s="28"/>
      <c r="I53" s="28"/>
      <c r="J53" s="29"/>
      <c r="K53" s="29"/>
      <c r="L53" s="29"/>
      <c r="M53" s="29"/>
      <c r="N53" s="28"/>
      <c r="O53" s="28"/>
      <c r="P53" s="1"/>
      <c r="Q53" s="1"/>
      <c r="R53" s="2"/>
      <c r="S53" s="2"/>
    </row>
  </sheetData>
  <mergeCells count="16">
    <mergeCell ref="F7:F8"/>
    <mergeCell ref="A10:O10"/>
    <mergeCell ref="N5:O6"/>
    <mergeCell ref="B6:C6"/>
    <mergeCell ref="H6:I6"/>
    <mergeCell ref="A5:A8"/>
    <mergeCell ref="B5:L5"/>
    <mergeCell ref="B7:B8"/>
    <mergeCell ref="C7:C8"/>
    <mergeCell ref="E7:E8"/>
    <mergeCell ref="L7:L8"/>
    <mergeCell ref="N7:N8"/>
    <mergeCell ref="O7:O8"/>
    <mergeCell ref="H7:H8"/>
    <mergeCell ref="K7:K8"/>
    <mergeCell ref="I7:I8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&amp;C258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2" customWidth="1"/>
    <col min="2" max="2" width="5.57421875" style="2" customWidth="1"/>
    <col min="3" max="3" width="6.421875" style="2" customWidth="1"/>
    <col min="4" max="4" width="0.2890625" style="2" customWidth="1"/>
    <col min="5" max="5" width="5.7109375" style="2" customWidth="1"/>
    <col min="6" max="6" width="6.421875" style="2" customWidth="1"/>
    <col min="7" max="7" width="0.2890625" style="2" customWidth="1"/>
    <col min="8" max="8" width="5.8515625" style="2" customWidth="1"/>
    <col min="9" max="9" width="6.421875" style="2" customWidth="1"/>
    <col min="10" max="10" width="0.2890625" style="2" customWidth="1"/>
    <col min="11" max="11" width="5.8515625" style="2" customWidth="1"/>
    <col min="12" max="12" width="6.421875" style="2" customWidth="1"/>
    <col min="13" max="13" width="0.42578125" style="2" customWidth="1"/>
    <col min="14" max="14" width="6.28125" style="2" customWidth="1"/>
    <col min="15" max="15" width="6.8515625" style="2" customWidth="1"/>
    <col min="16" max="16" width="6.00390625" style="2" customWidth="1"/>
    <col min="17" max="17" width="5.8515625" style="2" customWidth="1"/>
    <col min="18" max="18" width="4.421875" style="2" customWidth="1"/>
    <col min="19" max="19" width="4.8515625" style="2" customWidth="1"/>
    <col min="20" max="20" width="10.00390625" style="2" customWidth="1"/>
    <col min="21" max="22" width="9.140625" style="2" customWidth="1"/>
    <col min="23" max="23" width="1.28515625" style="2" customWidth="1"/>
    <col min="24" max="25" width="9.140625" style="2" customWidth="1"/>
    <col min="26" max="26" width="1.421875" style="2" customWidth="1"/>
    <col min="27" max="28" width="9.140625" style="2" customWidth="1"/>
    <col min="29" max="29" width="1.28515625" style="2" customWidth="1"/>
    <col min="30" max="31" width="9.140625" style="2" customWidth="1"/>
    <col min="32" max="32" width="1.7109375" style="2" customWidth="1"/>
    <col min="33" max="34" width="9.140625" style="2" customWidth="1"/>
    <col min="35" max="35" width="1.57421875" style="2" customWidth="1"/>
    <col min="36" max="37" width="9.140625" style="2" customWidth="1"/>
    <col min="38" max="38" width="1.57421875" style="2" customWidth="1"/>
    <col min="39" max="39" width="9.140625" style="2" customWidth="1"/>
    <col min="40" max="40" width="9.421875" style="2" customWidth="1"/>
    <col min="41" max="41" width="1.421875" style="2" customWidth="1"/>
    <col min="42" max="43" width="9.140625" style="2" customWidth="1"/>
    <col min="44" max="44" width="1.8515625" style="2" customWidth="1"/>
    <col min="45" max="46" width="9.140625" style="2" customWidth="1"/>
    <col min="47" max="47" width="1.28515625" style="2" customWidth="1"/>
    <col min="48" max="16384" width="9.140625" style="2" customWidth="1"/>
  </cols>
  <sheetData>
    <row r="2" spans="1:15" s="8" customFormat="1" ht="12">
      <c r="A2" s="36" t="s">
        <v>62</v>
      </c>
      <c r="B2" s="39"/>
      <c r="C2" s="39"/>
      <c r="D2" s="40"/>
      <c r="E2" s="39"/>
      <c r="F2" s="39"/>
      <c r="G2" s="40"/>
      <c r="H2" s="39"/>
      <c r="I2" s="39"/>
      <c r="J2" s="40"/>
      <c r="K2" s="39"/>
      <c r="L2" s="39"/>
      <c r="M2" s="40"/>
      <c r="N2" s="39"/>
      <c r="O2" s="41"/>
    </row>
    <row r="3" spans="1:15" s="8" customFormat="1" ht="12">
      <c r="A3" s="42" t="s">
        <v>63</v>
      </c>
      <c r="B3" s="39"/>
      <c r="C3" s="39"/>
      <c r="D3" s="40"/>
      <c r="E3" s="39"/>
      <c r="F3" s="39"/>
      <c r="G3" s="40"/>
      <c r="H3" s="39"/>
      <c r="I3" s="39"/>
      <c r="J3" s="40"/>
      <c r="K3" s="39"/>
      <c r="L3" s="39"/>
      <c r="M3" s="40"/>
      <c r="N3" s="43"/>
      <c r="O3" s="43"/>
    </row>
    <row r="4" spans="1:15" ht="9" customHeight="1">
      <c r="A4" s="9"/>
      <c r="B4" s="10"/>
      <c r="C4" s="10"/>
      <c r="D4" s="10"/>
      <c r="E4" s="10"/>
      <c r="F4" s="11"/>
      <c r="G4" s="11"/>
      <c r="H4" s="11"/>
      <c r="I4" s="10"/>
      <c r="J4" s="10"/>
      <c r="K4" s="10"/>
      <c r="L4" s="10"/>
      <c r="M4" s="10"/>
      <c r="N4" s="10"/>
      <c r="O4" s="10"/>
    </row>
    <row r="5" spans="1:20" ht="18" customHeight="1">
      <c r="A5" s="61" t="s">
        <v>1</v>
      </c>
      <c r="B5" s="60" t="s">
        <v>60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12"/>
      <c r="N5" s="58" t="s">
        <v>61</v>
      </c>
      <c r="O5" s="58"/>
      <c r="T5" s="5"/>
    </row>
    <row r="6" spans="1:15" ht="15.75" customHeight="1">
      <c r="A6" s="62"/>
      <c r="B6" s="60" t="s">
        <v>21</v>
      </c>
      <c r="C6" s="60"/>
      <c r="D6" s="13"/>
      <c r="E6" s="14" t="s">
        <v>22</v>
      </c>
      <c r="F6" s="15"/>
      <c r="G6" s="16"/>
      <c r="H6" s="60" t="s">
        <v>23</v>
      </c>
      <c r="I6" s="60"/>
      <c r="J6" s="13"/>
      <c r="K6" s="14" t="s">
        <v>24</v>
      </c>
      <c r="L6" s="15"/>
      <c r="M6" s="17"/>
      <c r="N6" s="59"/>
      <c r="O6" s="59"/>
    </row>
    <row r="7" spans="1:15" ht="11.25" customHeight="1">
      <c r="A7" s="62"/>
      <c r="B7" s="55" t="s">
        <v>64</v>
      </c>
      <c r="C7" s="55" t="s">
        <v>25</v>
      </c>
      <c r="D7" s="18"/>
      <c r="E7" s="55" t="s">
        <v>64</v>
      </c>
      <c r="F7" s="55" t="s">
        <v>25</v>
      </c>
      <c r="G7" s="19"/>
      <c r="H7" s="55" t="s">
        <v>64</v>
      </c>
      <c r="I7" s="55" t="s">
        <v>25</v>
      </c>
      <c r="J7" s="19"/>
      <c r="K7" s="55" t="s">
        <v>64</v>
      </c>
      <c r="L7" s="55" t="s">
        <v>25</v>
      </c>
      <c r="M7" s="19"/>
      <c r="N7" s="55" t="s">
        <v>64</v>
      </c>
      <c r="O7" s="55" t="s">
        <v>25</v>
      </c>
    </row>
    <row r="8" spans="1:15" ht="14.25" customHeight="1">
      <c r="A8" s="63"/>
      <c r="B8" s="56"/>
      <c r="C8" s="56" t="s">
        <v>25</v>
      </c>
      <c r="D8" s="23"/>
      <c r="E8" s="56"/>
      <c r="F8" s="56" t="s">
        <v>25</v>
      </c>
      <c r="G8" s="23"/>
      <c r="H8" s="56"/>
      <c r="I8" s="56" t="s">
        <v>25</v>
      </c>
      <c r="J8" s="23"/>
      <c r="K8" s="56"/>
      <c r="L8" s="56" t="s">
        <v>25</v>
      </c>
      <c r="M8" s="23"/>
      <c r="N8" s="56"/>
      <c r="O8" s="56" t="s">
        <v>25</v>
      </c>
    </row>
    <row r="9" spans="1:15" ht="9" customHeight="1">
      <c r="A9" s="20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ht="12" customHeight="1">
      <c r="A10" s="57" t="s">
        <v>5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1:15" ht="9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30" ht="8.25" customHeight="1">
      <c r="A12" s="45" t="s">
        <v>41</v>
      </c>
      <c r="B12" s="30">
        <f aca="true" t="shared" si="0" ref="B12:M12">SUM(B13:B20)</f>
        <v>3</v>
      </c>
      <c r="C12" s="30">
        <f t="shared" si="0"/>
        <v>5</v>
      </c>
      <c r="D12" s="30">
        <f t="shared" si="0"/>
        <v>0</v>
      </c>
      <c r="E12" s="30">
        <f t="shared" si="0"/>
        <v>269</v>
      </c>
      <c r="F12" s="30">
        <f t="shared" si="0"/>
        <v>299</v>
      </c>
      <c r="G12" s="30">
        <f t="shared" si="0"/>
        <v>0</v>
      </c>
      <c r="H12" s="30">
        <f t="shared" si="0"/>
        <v>25</v>
      </c>
      <c r="I12" s="30">
        <f t="shared" si="0"/>
        <v>8</v>
      </c>
      <c r="J12" s="30">
        <f t="shared" si="0"/>
        <v>0</v>
      </c>
      <c r="K12" s="30">
        <f t="shared" si="0"/>
        <v>919</v>
      </c>
      <c r="L12" s="30">
        <f t="shared" si="0"/>
        <v>366</v>
      </c>
      <c r="M12" s="30">
        <f t="shared" si="0"/>
        <v>0</v>
      </c>
      <c r="N12" s="27">
        <f aca="true" t="shared" si="1" ref="N12:O47">SUM(B12+E12+H12+K12)</f>
        <v>1216</v>
      </c>
      <c r="O12" s="27">
        <f t="shared" si="1"/>
        <v>678</v>
      </c>
      <c r="P12" s="1"/>
      <c r="Q12" s="1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19" s="4" customFormat="1" ht="8.25" customHeight="1">
      <c r="A13" s="46" t="s">
        <v>27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/>
      <c r="K13" s="29">
        <v>28</v>
      </c>
      <c r="L13" s="29">
        <v>4</v>
      </c>
      <c r="M13" s="29"/>
      <c r="N13" s="28">
        <f t="shared" si="1"/>
        <v>28</v>
      </c>
      <c r="O13" s="28">
        <f t="shared" si="1"/>
        <v>4</v>
      </c>
      <c r="P13" s="1"/>
      <c r="Q13" s="1"/>
      <c r="R13" s="2"/>
      <c r="S13" s="2"/>
    </row>
    <row r="14" spans="1:19" s="4" customFormat="1" ht="8.25" customHeight="1">
      <c r="A14" s="46" t="s">
        <v>53</v>
      </c>
      <c r="B14" s="29">
        <v>2</v>
      </c>
      <c r="C14" s="29">
        <v>4</v>
      </c>
      <c r="D14" s="29"/>
      <c r="E14" s="29">
        <v>110</v>
      </c>
      <c r="F14" s="29">
        <v>176</v>
      </c>
      <c r="G14" s="29"/>
      <c r="H14" s="29">
        <v>15</v>
      </c>
      <c r="I14" s="29">
        <v>5</v>
      </c>
      <c r="J14" s="29"/>
      <c r="K14" s="29">
        <v>428</v>
      </c>
      <c r="L14" s="29">
        <v>169</v>
      </c>
      <c r="M14" s="29"/>
      <c r="N14" s="28">
        <f t="shared" si="1"/>
        <v>555</v>
      </c>
      <c r="O14" s="28">
        <f t="shared" si="1"/>
        <v>354</v>
      </c>
      <c r="P14" s="1"/>
      <c r="Q14" s="1"/>
      <c r="R14" s="2"/>
      <c r="S14" s="2"/>
    </row>
    <row r="15" spans="1:19" s="4" customFormat="1" ht="8.25" customHeight="1">
      <c r="A15" s="46" t="s">
        <v>54</v>
      </c>
      <c r="B15" s="29">
        <v>1</v>
      </c>
      <c r="C15" s="29">
        <v>1</v>
      </c>
      <c r="D15" s="29"/>
      <c r="E15" s="29">
        <v>108</v>
      </c>
      <c r="F15" s="29">
        <v>92</v>
      </c>
      <c r="G15" s="29"/>
      <c r="H15" s="29">
        <v>10</v>
      </c>
      <c r="I15" s="29">
        <v>3</v>
      </c>
      <c r="J15" s="29"/>
      <c r="K15" s="29">
        <v>253</v>
      </c>
      <c r="L15" s="29">
        <v>103</v>
      </c>
      <c r="M15" s="29"/>
      <c r="N15" s="28">
        <f t="shared" si="1"/>
        <v>372</v>
      </c>
      <c r="O15" s="28">
        <f t="shared" si="1"/>
        <v>199</v>
      </c>
      <c r="P15" s="1"/>
      <c r="Q15" s="1"/>
      <c r="R15" s="2"/>
      <c r="S15" s="2"/>
    </row>
    <row r="16" spans="1:19" s="4" customFormat="1" ht="8.25" customHeight="1">
      <c r="A16" s="46" t="s">
        <v>28</v>
      </c>
      <c r="B16" s="29">
        <v>0</v>
      </c>
      <c r="C16" s="29">
        <v>0</v>
      </c>
      <c r="D16" s="29"/>
      <c r="E16" s="29">
        <v>12</v>
      </c>
      <c r="F16" s="29">
        <v>11</v>
      </c>
      <c r="G16" s="29"/>
      <c r="H16" s="29">
        <v>0</v>
      </c>
      <c r="I16" s="29">
        <v>0</v>
      </c>
      <c r="J16" s="29"/>
      <c r="K16" s="29">
        <v>151</v>
      </c>
      <c r="L16" s="29">
        <v>56</v>
      </c>
      <c r="M16" s="29"/>
      <c r="N16" s="28">
        <f t="shared" si="1"/>
        <v>163</v>
      </c>
      <c r="O16" s="28">
        <f t="shared" si="1"/>
        <v>67</v>
      </c>
      <c r="P16" s="1"/>
      <c r="Q16" s="21"/>
      <c r="R16" s="2"/>
      <c r="S16" s="2"/>
    </row>
    <row r="17" spans="1:18" s="4" customFormat="1" ht="8.25" customHeight="1">
      <c r="A17" s="46" t="s">
        <v>29</v>
      </c>
      <c r="B17" s="29">
        <v>0</v>
      </c>
      <c r="C17" s="29">
        <v>0</v>
      </c>
      <c r="D17" s="28">
        <v>0</v>
      </c>
      <c r="E17" s="29">
        <v>0</v>
      </c>
      <c r="F17" s="29">
        <v>0</v>
      </c>
      <c r="G17" s="28"/>
      <c r="H17" s="29">
        <v>0</v>
      </c>
      <c r="I17" s="29">
        <v>0</v>
      </c>
      <c r="J17" s="28">
        <v>0</v>
      </c>
      <c r="K17" s="28">
        <v>0</v>
      </c>
      <c r="L17" s="28">
        <v>0</v>
      </c>
      <c r="M17" s="28">
        <v>0</v>
      </c>
      <c r="N17" s="28">
        <f t="shared" si="1"/>
        <v>0</v>
      </c>
      <c r="O17" s="28">
        <f t="shared" si="1"/>
        <v>0</v>
      </c>
      <c r="P17" s="1"/>
      <c r="Q17" s="1"/>
      <c r="R17" s="2"/>
    </row>
    <row r="18" spans="1:19" s="4" customFormat="1" ht="8.25" customHeight="1">
      <c r="A18" s="46" t="s">
        <v>30</v>
      </c>
      <c r="B18" s="29">
        <v>0</v>
      </c>
      <c r="C18" s="29">
        <v>0</v>
      </c>
      <c r="D18" s="29"/>
      <c r="E18" s="29">
        <v>0</v>
      </c>
      <c r="F18" s="29">
        <v>0</v>
      </c>
      <c r="G18" s="29"/>
      <c r="H18" s="29">
        <v>0</v>
      </c>
      <c r="I18" s="29">
        <v>0</v>
      </c>
      <c r="J18" s="29"/>
      <c r="K18" s="28">
        <v>1</v>
      </c>
      <c r="L18" s="28">
        <v>1</v>
      </c>
      <c r="M18" s="29"/>
      <c r="N18" s="28">
        <f t="shared" si="1"/>
        <v>1</v>
      </c>
      <c r="O18" s="28">
        <f t="shared" si="1"/>
        <v>1</v>
      </c>
      <c r="P18" s="1"/>
      <c r="Q18" s="1"/>
      <c r="R18" s="2"/>
      <c r="S18" s="2"/>
    </row>
    <row r="19" spans="1:19" s="4" customFormat="1" ht="8.25" customHeight="1">
      <c r="A19" s="46" t="s">
        <v>31</v>
      </c>
      <c r="B19" s="29">
        <v>0</v>
      </c>
      <c r="C19" s="29">
        <v>0</v>
      </c>
      <c r="D19" s="29"/>
      <c r="E19" s="29">
        <v>27</v>
      </c>
      <c r="F19" s="29">
        <v>14</v>
      </c>
      <c r="G19" s="29"/>
      <c r="H19" s="29">
        <v>0</v>
      </c>
      <c r="I19" s="29">
        <v>0</v>
      </c>
      <c r="J19" s="29"/>
      <c r="K19" s="29">
        <v>55</v>
      </c>
      <c r="L19" s="29">
        <v>31</v>
      </c>
      <c r="M19" s="29"/>
      <c r="N19" s="28">
        <f t="shared" si="1"/>
        <v>82</v>
      </c>
      <c r="O19" s="28">
        <f t="shared" si="1"/>
        <v>45</v>
      </c>
      <c r="P19" s="1"/>
      <c r="Q19" s="1"/>
      <c r="R19" s="2"/>
      <c r="S19" s="2"/>
    </row>
    <row r="20" spans="1:19" s="4" customFormat="1" ht="8.25" customHeight="1">
      <c r="A20" s="46" t="s">
        <v>42</v>
      </c>
      <c r="B20" s="29">
        <v>0</v>
      </c>
      <c r="C20" s="29">
        <v>0</v>
      </c>
      <c r="D20" s="29"/>
      <c r="E20" s="29">
        <v>12</v>
      </c>
      <c r="F20" s="29">
        <v>6</v>
      </c>
      <c r="G20" s="29"/>
      <c r="H20" s="29">
        <v>0</v>
      </c>
      <c r="I20" s="29">
        <v>0</v>
      </c>
      <c r="J20" s="29"/>
      <c r="K20" s="29">
        <v>3</v>
      </c>
      <c r="L20" s="29">
        <v>2</v>
      </c>
      <c r="M20" s="29"/>
      <c r="N20" s="28">
        <f t="shared" si="1"/>
        <v>15</v>
      </c>
      <c r="O20" s="28">
        <f t="shared" si="1"/>
        <v>8</v>
      </c>
      <c r="P20" s="1"/>
      <c r="Q20" s="1"/>
      <c r="R20" s="2"/>
      <c r="S20" s="2"/>
    </row>
    <row r="21" spans="1:30" ht="8.25" customHeight="1">
      <c r="A21" s="45" t="s">
        <v>43</v>
      </c>
      <c r="B21" s="30">
        <v>0</v>
      </c>
      <c r="C21" s="30">
        <v>0</v>
      </c>
      <c r="D21" s="30"/>
      <c r="E21" s="30">
        <v>212</v>
      </c>
      <c r="F21" s="30">
        <v>327</v>
      </c>
      <c r="G21" s="30"/>
      <c r="H21" s="30">
        <v>0</v>
      </c>
      <c r="I21" s="30">
        <v>0</v>
      </c>
      <c r="J21" s="30"/>
      <c r="K21" s="30">
        <v>806</v>
      </c>
      <c r="L21" s="30">
        <v>363</v>
      </c>
      <c r="M21" s="30"/>
      <c r="N21" s="27">
        <f t="shared" si="1"/>
        <v>1018</v>
      </c>
      <c r="O21" s="27">
        <f t="shared" si="1"/>
        <v>690</v>
      </c>
      <c r="P21" s="1"/>
      <c r="Q21" s="1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s="3" customFormat="1" ht="8.25" customHeight="1">
      <c r="A22" s="47" t="s">
        <v>44</v>
      </c>
      <c r="B22" s="33">
        <f aca="true" t="shared" si="2" ref="B22:M22">SUM(B13:B21)</f>
        <v>3</v>
      </c>
      <c r="C22" s="33">
        <f t="shared" si="2"/>
        <v>5</v>
      </c>
      <c r="D22" s="30">
        <f t="shared" si="2"/>
        <v>0</v>
      </c>
      <c r="E22" s="33">
        <f t="shared" si="2"/>
        <v>481</v>
      </c>
      <c r="F22" s="33">
        <f t="shared" si="2"/>
        <v>626</v>
      </c>
      <c r="G22" s="30">
        <f t="shared" si="2"/>
        <v>0</v>
      </c>
      <c r="H22" s="33">
        <f t="shared" si="2"/>
        <v>25</v>
      </c>
      <c r="I22" s="33">
        <f t="shared" si="2"/>
        <v>8</v>
      </c>
      <c r="J22" s="30">
        <f t="shared" si="2"/>
        <v>0</v>
      </c>
      <c r="K22" s="33">
        <f t="shared" si="2"/>
        <v>1725</v>
      </c>
      <c r="L22" s="33">
        <f t="shared" si="2"/>
        <v>729</v>
      </c>
      <c r="M22" s="30">
        <f t="shared" si="2"/>
        <v>0</v>
      </c>
      <c r="N22" s="31">
        <f t="shared" si="1"/>
        <v>2234</v>
      </c>
      <c r="O22" s="31">
        <f t="shared" si="1"/>
        <v>1368</v>
      </c>
      <c r="P22" s="1"/>
      <c r="Q22" s="1"/>
      <c r="R22" s="2"/>
      <c r="S22" s="2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s="3" customFormat="1" ht="8.25" customHeight="1">
      <c r="A23" s="47"/>
      <c r="B23" s="33"/>
      <c r="C23" s="33"/>
      <c r="D23" s="30"/>
      <c r="E23" s="33"/>
      <c r="F23" s="33"/>
      <c r="G23" s="30"/>
      <c r="H23" s="33"/>
      <c r="I23" s="33"/>
      <c r="J23" s="30"/>
      <c r="K23" s="33"/>
      <c r="L23" s="33"/>
      <c r="M23" s="30"/>
      <c r="N23" s="31"/>
      <c r="O23" s="31"/>
      <c r="P23" s="1"/>
      <c r="Q23" s="1"/>
      <c r="R23" s="2"/>
      <c r="S23" s="2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s="3" customFormat="1" ht="8.25" customHeight="1">
      <c r="A24" s="45" t="s">
        <v>2</v>
      </c>
      <c r="B24" s="30">
        <f aca="true" t="shared" si="3" ref="B24:M24">SUM(B25:B33)</f>
        <v>0</v>
      </c>
      <c r="C24" s="30">
        <f t="shared" si="3"/>
        <v>0</v>
      </c>
      <c r="D24" s="30">
        <f t="shared" si="3"/>
        <v>0</v>
      </c>
      <c r="E24" s="30">
        <f t="shared" si="3"/>
        <v>5</v>
      </c>
      <c r="F24" s="30">
        <f t="shared" si="3"/>
        <v>11</v>
      </c>
      <c r="G24" s="30">
        <f t="shared" si="3"/>
        <v>0</v>
      </c>
      <c r="H24" s="30">
        <f t="shared" si="3"/>
        <v>19</v>
      </c>
      <c r="I24" s="30">
        <f t="shared" si="3"/>
        <v>14</v>
      </c>
      <c r="J24" s="30">
        <f t="shared" si="3"/>
        <v>0</v>
      </c>
      <c r="K24" s="30">
        <f t="shared" si="3"/>
        <v>2280</v>
      </c>
      <c r="L24" s="30">
        <f t="shared" si="3"/>
        <v>3864</v>
      </c>
      <c r="M24" s="30">
        <f t="shared" si="3"/>
        <v>0</v>
      </c>
      <c r="N24" s="27">
        <f t="shared" si="1"/>
        <v>2304</v>
      </c>
      <c r="O24" s="27">
        <f t="shared" si="1"/>
        <v>3889</v>
      </c>
      <c r="P24" s="1"/>
      <c r="Q24" s="1"/>
      <c r="R24" s="2"/>
      <c r="S24" s="2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8.25" customHeight="1">
      <c r="A25" s="48" t="s">
        <v>32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8">
        <f t="shared" si="1"/>
        <v>0</v>
      </c>
      <c r="O25" s="28">
        <f t="shared" si="1"/>
        <v>0</v>
      </c>
      <c r="P25" s="1"/>
      <c r="Q25" s="1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19" s="4" customFormat="1" ht="8.25" customHeight="1">
      <c r="A26" s="48" t="s">
        <v>33</v>
      </c>
      <c r="B26" s="29">
        <v>0</v>
      </c>
      <c r="C26" s="29">
        <v>0</v>
      </c>
      <c r="D26" s="29"/>
      <c r="E26" s="29">
        <v>0</v>
      </c>
      <c r="F26" s="29">
        <v>0</v>
      </c>
      <c r="G26" s="29"/>
      <c r="H26" s="29">
        <v>1</v>
      </c>
      <c r="I26" s="29">
        <v>1</v>
      </c>
      <c r="J26" s="29"/>
      <c r="K26" s="29">
        <v>5</v>
      </c>
      <c r="L26" s="29">
        <v>2</v>
      </c>
      <c r="M26" s="29"/>
      <c r="N26" s="28">
        <f t="shared" si="1"/>
        <v>6</v>
      </c>
      <c r="O26" s="28">
        <f t="shared" si="1"/>
        <v>3</v>
      </c>
      <c r="P26" s="1"/>
      <c r="Q26" s="1"/>
      <c r="R26" s="2"/>
      <c r="S26" s="2"/>
    </row>
    <row r="27" spans="1:19" s="4" customFormat="1" ht="8.25" customHeight="1">
      <c r="A27" s="48" t="s">
        <v>34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8">
        <f t="shared" si="1"/>
        <v>0</v>
      </c>
      <c r="O27" s="28">
        <f t="shared" si="1"/>
        <v>0</v>
      </c>
      <c r="P27" s="1"/>
      <c r="Q27" s="1"/>
      <c r="R27" s="2"/>
      <c r="S27" s="2"/>
    </row>
    <row r="28" spans="1:19" s="4" customFormat="1" ht="8.25" customHeight="1">
      <c r="A28" s="48" t="s">
        <v>35</v>
      </c>
      <c r="B28" s="29">
        <v>0</v>
      </c>
      <c r="C28" s="29">
        <v>0</v>
      </c>
      <c r="D28" s="29"/>
      <c r="E28" s="29">
        <v>0</v>
      </c>
      <c r="F28" s="29">
        <v>0</v>
      </c>
      <c r="G28" s="29"/>
      <c r="H28" s="29">
        <v>0</v>
      </c>
      <c r="I28" s="29">
        <v>0</v>
      </c>
      <c r="J28" s="29"/>
      <c r="K28" s="29">
        <v>24</v>
      </c>
      <c r="L28" s="29">
        <v>16</v>
      </c>
      <c r="M28" s="29"/>
      <c r="N28" s="28">
        <f t="shared" si="1"/>
        <v>24</v>
      </c>
      <c r="O28" s="28">
        <f t="shared" si="1"/>
        <v>16</v>
      </c>
      <c r="P28" s="1"/>
      <c r="Q28" s="1"/>
      <c r="R28" s="2"/>
      <c r="S28" s="2"/>
    </row>
    <row r="29" spans="1:19" s="4" customFormat="1" ht="8.25" customHeight="1">
      <c r="A29" s="48" t="s">
        <v>36</v>
      </c>
      <c r="B29" s="29">
        <v>0</v>
      </c>
      <c r="C29" s="29">
        <v>0</v>
      </c>
      <c r="D29" s="29"/>
      <c r="E29" s="29">
        <v>0</v>
      </c>
      <c r="F29" s="29">
        <v>0</v>
      </c>
      <c r="G29" s="29"/>
      <c r="H29" s="29">
        <v>6</v>
      </c>
      <c r="I29" s="29">
        <v>6</v>
      </c>
      <c r="J29" s="29"/>
      <c r="K29" s="29">
        <v>26</v>
      </c>
      <c r="L29" s="29">
        <v>5</v>
      </c>
      <c r="M29" s="29"/>
      <c r="N29" s="28">
        <f t="shared" si="1"/>
        <v>32</v>
      </c>
      <c r="O29" s="28">
        <f t="shared" si="1"/>
        <v>11</v>
      </c>
      <c r="P29" s="1"/>
      <c r="Q29" s="1"/>
      <c r="R29" s="2"/>
      <c r="S29" s="2"/>
    </row>
    <row r="30" spans="1:19" s="4" customFormat="1" ht="8.25" customHeight="1">
      <c r="A30" s="48" t="s">
        <v>37</v>
      </c>
      <c r="B30" s="29">
        <v>0</v>
      </c>
      <c r="C30" s="29">
        <v>0</v>
      </c>
      <c r="D30" s="29"/>
      <c r="E30" s="29">
        <v>0</v>
      </c>
      <c r="F30" s="29">
        <v>0</v>
      </c>
      <c r="G30" s="29"/>
      <c r="H30" s="29">
        <v>0</v>
      </c>
      <c r="I30" s="29">
        <v>0</v>
      </c>
      <c r="J30" s="29"/>
      <c r="K30" s="29">
        <v>130</v>
      </c>
      <c r="L30" s="29">
        <v>38</v>
      </c>
      <c r="M30" s="29"/>
      <c r="N30" s="28">
        <f t="shared" si="1"/>
        <v>130</v>
      </c>
      <c r="O30" s="28">
        <f t="shared" si="1"/>
        <v>38</v>
      </c>
      <c r="P30" s="1"/>
      <c r="Q30" s="1"/>
      <c r="R30" s="2"/>
      <c r="S30" s="2"/>
    </row>
    <row r="31" spans="1:19" s="4" customFormat="1" ht="8.25" customHeight="1">
      <c r="A31" s="48" t="s">
        <v>57</v>
      </c>
      <c r="B31" s="29">
        <v>0</v>
      </c>
      <c r="C31" s="29">
        <v>0</v>
      </c>
      <c r="D31" s="29"/>
      <c r="E31" s="29">
        <v>2</v>
      </c>
      <c r="F31" s="29">
        <v>9</v>
      </c>
      <c r="G31" s="29"/>
      <c r="H31" s="29">
        <v>1</v>
      </c>
      <c r="I31" s="29">
        <v>1</v>
      </c>
      <c r="J31" s="29"/>
      <c r="K31" s="29">
        <v>27</v>
      </c>
      <c r="L31" s="29">
        <v>11</v>
      </c>
      <c r="M31" s="29"/>
      <c r="N31" s="28">
        <f t="shared" si="1"/>
        <v>30</v>
      </c>
      <c r="O31" s="28">
        <f t="shared" si="1"/>
        <v>21</v>
      </c>
      <c r="P31" s="1"/>
      <c r="Q31" s="1"/>
      <c r="R31" s="2"/>
      <c r="S31" s="2"/>
    </row>
    <row r="32" spans="1:19" s="4" customFormat="1" ht="8.25" customHeight="1">
      <c r="A32" s="48" t="s">
        <v>56</v>
      </c>
      <c r="B32" s="29">
        <v>0</v>
      </c>
      <c r="C32" s="29">
        <v>0</v>
      </c>
      <c r="D32" s="29"/>
      <c r="E32" s="29">
        <v>0</v>
      </c>
      <c r="F32" s="29">
        <v>0</v>
      </c>
      <c r="G32" s="29"/>
      <c r="H32" s="29">
        <v>1</v>
      </c>
      <c r="I32" s="29">
        <v>1</v>
      </c>
      <c r="J32" s="29"/>
      <c r="K32" s="29">
        <v>1799</v>
      </c>
      <c r="L32" s="29">
        <v>3660</v>
      </c>
      <c r="M32" s="29"/>
      <c r="N32" s="28">
        <f t="shared" si="1"/>
        <v>1800</v>
      </c>
      <c r="O32" s="28">
        <f t="shared" si="1"/>
        <v>3661</v>
      </c>
      <c r="P32" s="1"/>
      <c r="Q32" s="1"/>
      <c r="R32" s="2"/>
      <c r="S32" s="2"/>
    </row>
    <row r="33" spans="1:19" s="4" customFormat="1" ht="8.25" customHeight="1">
      <c r="A33" s="48" t="s">
        <v>40</v>
      </c>
      <c r="B33" s="29">
        <v>0</v>
      </c>
      <c r="C33" s="29">
        <v>0</v>
      </c>
      <c r="D33" s="29"/>
      <c r="E33" s="29">
        <v>3</v>
      </c>
      <c r="F33" s="29">
        <v>2</v>
      </c>
      <c r="G33" s="29"/>
      <c r="H33" s="29">
        <v>10</v>
      </c>
      <c r="I33" s="29">
        <v>5</v>
      </c>
      <c r="J33" s="29"/>
      <c r="K33" s="29">
        <v>269</v>
      </c>
      <c r="L33" s="29">
        <v>132</v>
      </c>
      <c r="M33" s="29"/>
      <c r="N33" s="28">
        <f t="shared" si="1"/>
        <v>282</v>
      </c>
      <c r="O33" s="28">
        <f t="shared" si="1"/>
        <v>139</v>
      </c>
      <c r="P33" s="1"/>
      <c r="Q33" s="1"/>
      <c r="R33" s="2"/>
      <c r="S33" s="2"/>
    </row>
    <row r="34" spans="1:19" s="4" customFormat="1" ht="8.25" customHeight="1">
      <c r="A34" s="45" t="s">
        <v>3</v>
      </c>
      <c r="B34" s="30">
        <v>1</v>
      </c>
      <c r="C34" s="30">
        <v>1</v>
      </c>
      <c r="D34" s="30"/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/>
      <c r="K34" s="30">
        <v>140</v>
      </c>
      <c r="L34" s="30">
        <v>37</v>
      </c>
      <c r="M34" s="30"/>
      <c r="N34" s="27">
        <f t="shared" si="1"/>
        <v>141</v>
      </c>
      <c r="O34" s="27">
        <f t="shared" si="1"/>
        <v>38</v>
      </c>
      <c r="P34" s="1"/>
      <c r="Q34" s="1"/>
      <c r="R34" s="2"/>
      <c r="S34" s="2"/>
    </row>
    <row r="35" spans="1:30" ht="8.25" customHeight="1">
      <c r="A35" s="47" t="s">
        <v>4</v>
      </c>
      <c r="B35" s="33">
        <f>SUM(B24:B34)</f>
        <v>1</v>
      </c>
      <c r="C35" s="33">
        <f>SUM(C24:C34)</f>
        <v>1</v>
      </c>
      <c r="D35" s="30">
        <f>SUM(D24:D34)</f>
        <v>0</v>
      </c>
      <c r="E35" s="33">
        <f aca="true" t="shared" si="4" ref="E35:M35">SUM(E25:E34)</f>
        <v>5</v>
      </c>
      <c r="F35" s="33">
        <f t="shared" si="4"/>
        <v>11</v>
      </c>
      <c r="G35" s="30">
        <f t="shared" si="4"/>
        <v>0</v>
      </c>
      <c r="H35" s="33">
        <f t="shared" si="4"/>
        <v>19</v>
      </c>
      <c r="I35" s="33">
        <f t="shared" si="4"/>
        <v>14</v>
      </c>
      <c r="J35" s="30">
        <f t="shared" si="4"/>
        <v>0</v>
      </c>
      <c r="K35" s="33">
        <f t="shared" si="4"/>
        <v>2420</v>
      </c>
      <c r="L35" s="33">
        <f t="shared" si="4"/>
        <v>3901</v>
      </c>
      <c r="M35" s="30">
        <f t="shared" si="4"/>
        <v>0</v>
      </c>
      <c r="N35" s="31">
        <f t="shared" si="1"/>
        <v>2445</v>
      </c>
      <c r="O35" s="31">
        <f t="shared" si="1"/>
        <v>3927</v>
      </c>
      <c r="P35" s="1"/>
      <c r="Q35" s="1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8.25" customHeight="1">
      <c r="A36" s="47"/>
      <c r="B36" s="33"/>
      <c r="C36" s="33"/>
      <c r="D36" s="30"/>
      <c r="E36" s="33"/>
      <c r="F36" s="33"/>
      <c r="G36" s="30"/>
      <c r="H36" s="33"/>
      <c r="I36" s="33"/>
      <c r="J36" s="30"/>
      <c r="K36" s="33"/>
      <c r="L36" s="33"/>
      <c r="M36" s="30"/>
      <c r="N36" s="31"/>
      <c r="O36" s="31"/>
      <c r="P36" s="1"/>
      <c r="Q36" s="1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s="3" customFormat="1" ht="8.25" customHeight="1">
      <c r="A37" s="47" t="s">
        <v>45</v>
      </c>
      <c r="B37" s="33">
        <v>0</v>
      </c>
      <c r="C37" s="33">
        <v>0</v>
      </c>
      <c r="D37" s="30">
        <v>0</v>
      </c>
      <c r="E37" s="33">
        <v>0</v>
      </c>
      <c r="F37" s="33">
        <v>0</v>
      </c>
      <c r="G37" s="30">
        <v>0</v>
      </c>
      <c r="H37" s="33">
        <v>0</v>
      </c>
      <c r="I37" s="33">
        <v>0</v>
      </c>
      <c r="J37" s="30"/>
      <c r="K37" s="33">
        <v>172</v>
      </c>
      <c r="L37" s="33">
        <v>61</v>
      </c>
      <c r="M37" s="30"/>
      <c r="N37" s="31">
        <f t="shared" si="1"/>
        <v>172</v>
      </c>
      <c r="O37" s="31">
        <f t="shared" si="1"/>
        <v>61</v>
      </c>
      <c r="P37" s="1"/>
      <c r="Q37" s="1"/>
      <c r="R37" s="2"/>
      <c r="S37" s="2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s="3" customFormat="1" ht="8.25" customHeight="1">
      <c r="A38" s="47"/>
      <c r="B38" s="33"/>
      <c r="C38" s="33"/>
      <c r="D38" s="30"/>
      <c r="E38" s="33"/>
      <c r="F38" s="33"/>
      <c r="G38" s="30"/>
      <c r="H38" s="33"/>
      <c r="I38" s="33"/>
      <c r="J38" s="30"/>
      <c r="K38" s="33"/>
      <c r="L38" s="33"/>
      <c r="M38" s="30"/>
      <c r="N38" s="31"/>
      <c r="O38" s="31"/>
      <c r="P38" s="1"/>
      <c r="Q38" s="1"/>
      <c r="R38" s="2"/>
      <c r="S38" s="2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s="3" customFormat="1" ht="8.25" customHeight="1">
      <c r="A39" s="47" t="s">
        <v>50</v>
      </c>
      <c r="B39" s="33">
        <f aca="true" t="shared" si="5" ref="B39:M39">SUM(B22+B35+B37)</f>
        <v>4</v>
      </c>
      <c r="C39" s="33">
        <f t="shared" si="5"/>
        <v>6</v>
      </c>
      <c r="D39" s="30">
        <f t="shared" si="5"/>
        <v>0</v>
      </c>
      <c r="E39" s="33">
        <f t="shared" si="5"/>
        <v>486</v>
      </c>
      <c r="F39" s="33">
        <f t="shared" si="5"/>
        <v>637</v>
      </c>
      <c r="G39" s="30">
        <f t="shared" si="5"/>
        <v>0</v>
      </c>
      <c r="H39" s="33">
        <f t="shared" si="5"/>
        <v>44</v>
      </c>
      <c r="I39" s="33">
        <f t="shared" si="5"/>
        <v>22</v>
      </c>
      <c r="J39" s="30">
        <f t="shared" si="5"/>
        <v>0</v>
      </c>
      <c r="K39" s="33">
        <f t="shared" si="5"/>
        <v>4317</v>
      </c>
      <c r="L39" s="33">
        <f t="shared" si="5"/>
        <v>4691</v>
      </c>
      <c r="M39" s="30">
        <f t="shared" si="5"/>
        <v>0</v>
      </c>
      <c r="N39" s="31">
        <f t="shared" si="1"/>
        <v>4851</v>
      </c>
      <c r="O39" s="31">
        <f t="shared" si="1"/>
        <v>5356</v>
      </c>
      <c r="P39" s="1"/>
      <c r="Q39" s="1"/>
      <c r="R39" s="2"/>
      <c r="S39" s="2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s="3" customFormat="1" ht="8.25" customHeight="1">
      <c r="A40" s="47"/>
      <c r="B40" s="33"/>
      <c r="C40" s="33"/>
      <c r="D40" s="30"/>
      <c r="E40" s="33"/>
      <c r="F40" s="33"/>
      <c r="G40" s="30"/>
      <c r="H40" s="33"/>
      <c r="I40" s="33"/>
      <c r="J40" s="30"/>
      <c r="K40" s="33"/>
      <c r="L40" s="33"/>
      <c r="M40" s="30"/>
      <c r="N40" s="31"/>
      <c r="O40" s="31"/>
      <c r="P40" s="1"/>
      <c r="Q40" s="1"/>
      <c r="R40" s="2"/>
      <c r="S40" s="2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s="3" customFormat="1" ht="8.25" customHeight="1">
      <c r="A41" s="47" t="s">
        <v>51</v>
      </c>
      <c r="B41" s="33">
        <v>6</v>
      </c>
      <c r="C41" s="33">
        <v>4</v>
      </c>
      <c r="D41" s="33"/>
      <c r="E41" s="33">
        <v>347</v>
      </c>
      <c r="F41" s="33">
        <v>165</v>
      </c>
      <c r="G41" s="33"/>
      <c r="H41" s="33">
        <v>7</v>
      </c>
      <c r="I41" s="33">
        <v>4</v>
      </c>
      <c r="J41" s="33"/>
      <c r="K41" s="33">
        <v>17142</v>
      </c>
      <c r="L41" s="33">
        <v>4274</v>
      </c>
      <c r="M41" s="33"/>
      <c r="N41" s="31">
        <f t="shared" si="1"/>
        <v>17502</v>
      </c>
      <c r="O41" s="31">
        <f t="shared" si="1"/>
        <v>4447</v>
      </c>
      <c r="P41" s="1"/>
      <c r="Q41" s="1"/>
      <c r="R41" s="2"/>
      <c r="S41" s="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</row>
    <row r="42" spans="1:30" s="3" customFormat="1" ht="8.25" customHeight="1">
      <c r="A42" s="47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1"/>
      <c r="O42" s="31"/>
      <c r="P42" s="1"/>
      <c r="Q42" s="1"/>
      <c r="R42" s="2"/>
      <c r="S42" s="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</row>
    <row r="43" spans="1:30" s="3" customFormat="1" ht="8.25" customHeight="1">
      <c r="A43" s="47" t="s">
        <v>49</v>
      </c>
      <c r="B43" s="33">
        <v>1</v>
      </c>
      <c r="C43" s="33">
        <v>5</v>
      </c>
      <c r="D43" s="33"/>
      <c r="E43" s="33">
        <v>121</v>
      </c>
      <c r="F43" s="33">
        <v>144</v>
      </c>
      <c r="G43" s="33"/>
      <c r="H43" s="33">
        <v>23</v>
      </c>
      <c r="I43" s="33">
        <v>25</v>
      </c>
      <c r="J43" s="33"/>
      <c r="K43" s="33">
        <v>8369</v>
      </c>
      <c r="L43" s="33">
        <v>2442</v>
      </c>
      <c r="M43" s="33"/>
      <c r="N43" s="31">
        <f t="shared" si="1"/>
        <v>8514</v>
      </c>
      <c r="O43" s="31">
        <f t="shared" si="1"/>
        <v>2616</v>
      </c>
      <c r="P43" s="1"/>
      <c r="Q43" s="1"/>
      <c r="R43" s="2"/>
      <c r="S43" s="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</row>
    <row r="44" spans="1:30" s="3" customFormat="1" ht="8.25" customHeight="1">
      <c r="A44" s="48" t="s">
        <v>48</v>
      </c>
      <c r="B44" s="29">
        <v>0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/>
      <c r="K44" s="28">
        <v>767</v>
      </c>
      <c r="L44" s="28">
        <v>290</v>
      </c>
      <c r="M44" s="29"/>
      <c r="N44" s="28">
        <f t="shared" si="1"/>
        <v>767</v>
      </c>
      <c r="O44" s="28">
        <f t="shared" si="1"/>
        <v>290</v>
      </c>
      <c r="P44" s="1"/>
      <c r="Q44" s="1"/>
      <c r="R44" s="2"/>
      <c r="S44" s="2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s="3" customFormat="1" ht="8.25" customHeight="1">
      <c r="A45" s="48"/>
      <c r="B45" s="29"/>
      <c r="C45" s="29"/>
      <c r="D45" s="29"/>
      <c r="E45" s="29"/>
      <c r="F45" s="29"/>
      <c r="G45" s="29"/>
      <c r="H45" s="29"/>
      <c r="I45" s="29"/>
      <c r="J45" s="29"/>
      <c r="K45" s="28"/>
      <c r="L45" s="28"/>
      <c r="M45" s="29"/>
      <c r="N45" s="28"/>
      <c r="O45" s="28"/>
      <c r="P45" s="1"/>
      <c r="Q45" s="1"/>
      <c r="R45" s="2"/>
      <c r="S45" s="2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s="3" customFormat="1" ht="8.25" customHeight="1">
      <c r="A46" s="48"/>
      <c r="B46" s="29"/>
      <c r="C46" s="29"/>
      <c r="D46" s="29"/>
      <c r="E46" s="29"/>
      <c r="F46" s="29"/>
      <c r="G46" s="29"/>
      <c r="H46" s="29"/>
      <c r="I46" s="29"/>
      <c r="J46" s="29"/>
      <c r="K46" s="28"/>
      <c r="L46" s="28"/>
      <c r="M46" s="29"/>
      <c r="N46" s="28"/>
      <c r="O46" s="28"/>
      <c r="P46" s="1"/>
      <c r="Q46" s="1"/>
      <c r="R46" s="2"/>
      <c r="S46" s="2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s="3" customFormat="1" ht="8.25" customHeight="1">
      <c r="A47" s="49" t="s">
        <v>52</v>
      </c>
      <c r="B47" s="31">
        <f aca="true" t="shared" si="6" ref="B47:M47">SUM(B39:B43)</f>
        <v>11</v>
      </c>
      <c r="C47" s="31">
        <f t="shared" si="6"/>
        <v>15</v>
      </c>
      <c r="D47" s="27">
        <f t="shared" si="6"/>
        <v>0</v>
      </c>
      <c r="E47" s="31">
        <f t="shared" si="6"/>
        <v>954</v>
      </c>
      <c r="F47" s="31">
        <f t="shared" si="6"/>
        <v>946</v>
      </c>
      <c r="G47" s="27">
        <f t="shared" si="6"/>
        <v>0</v>
      </c>
      <c r="H47" s="31">
        <f t="shared" si="6"/>
        <v>74</v>
      </c>
      <c r="I47" s="31">
        <f t="shared" si="6"/>
        <v>51</v>
      </c>
      <c r="J47" s="27">
        <f t="shared" si="6"/>
        <v>0</v>
      </c>
      <c r="K47" s="31">
        <f t="shared" si="6"/>
        <v>29828</v>
      </c>
      <c r="L47" s="31">
        <f t="shared" si="6"/>
        <v>11407</v>
      </c>
      <c r="M47" s="27">
        <f t="shared" si="6"/>
        <v>0</v>
      </c>
      <c r="N47" s="31">
        <f t="shared" si="1"/>
        <v>30867</v>
      </c>
      <c r="O47" s="31">
        <f t="shared" si="1"/>
        <v>12419</v>
      </c>
      <c r="P47" s="1"/>
      <c r="Q47" s="1"/>
      <c r="R47" s="2"/>
      <c r="S47" s="2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ht="8.25" customHeight="1">
      <c r="A48" s="51"/>
      <c r="B48" s="52"/>
      <c r="C48" s="52"/>
      <c r="D48" s="52"/>
      <c r="E48" s="52"/>
      <c r="F48" s="52"/>
      <c r="G48" s="53"/>
      <c r="H48" s="52"/>
      <c r="I48" s="52"/>
      <c r="J48" s="53"/>
      <c r="K48" s="53"/>
      <c r="L48" s="53"/>
      <c r="M48" s="53"/>
      <c r="N48" s="52"/>
      <c r="O48" s="52"/>
      <c r="P48" s="1"/>
      <c r="Q48" s="1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ht="8.25" customHeight="1">
      <c r="A49" s="47"/>
      <c r="B49" s="31"/>
      <c r="C49" s="31"/>
      <c r="D49" s="31"/>
      <c r="E49" s="31"/>
      <c r="F49" s="31"/>
      <c r="G49" s="33"/>
      <c r="H49" s="31"/>
      <c r="I49" s="31"/>
      <c r="J49" s="33"/>
      <c r="K49" s="33"/>
      <c r="L49" s="33"/>
      <c r="M49" s="33"/>
      <c r="N49" s="31"/>
      <c r="O49" s="31"/>
      <c r="P49" s="1"/>
      <c r="Q49" s="1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ht="8.25" customHeight="1">
      <c r="A50" s="47"/>
      <c r="B50" s="31"/>
      <c r="C50" s="31"/>
      <c r="D50" s="31"/>
      <c r="E50" s="31"/>
      <c r="F50" s="31"/>
      <c r="G50" s="33"/>
      <c r="H50" s="31"/>
      <c r="I50" s="31"/>
      <c r="J50" s="33"/>
      <c r="K50" s="33"/>
      <c r="L50" s="33"/>
      <c r="M50" s="33"/>
      <c r="N50" s="31"/>
      <c r="O50" s="31"/>
      <c r="P50" s="1"/>
      <c r="Q50" s="1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19" s="4" customFormat="1" ht="8.25" customHeight="1">
      <c r="A51" s="48"/>
      <c r="B51" s="28"/>
      <c r="C51" s="28"/>
      <c r="D51" s="28"/>
      <c r="E51" s="28"/>
      <c r="F51" s="28"/>
      <c r="G51" s="29"/>
      <c r="H51" s="28"/>
      <c r="I51" s="28"/>
      <c r="J51" s="29"/>
      <c r="K51" s="29"/>
      <c r="L51" s="29"/>
      <c r="M51" s="29"/>
      <c r="N51" s="28"/>
      <c r="O51" s="28"/>
      <c r="P51" s="1"/>
      <c r="Q51" s="1"/>
      <c r="R51" s="2"/>
      <c r="S51" s="2"/>
    </row>
    <row r="52" spans="1:19" s="4" customFormat="1" ht="8.25" customHeight="1">
      <c r="A52" s="48"/>
      <c r="B52" s="28"/>
      <c r="C52" s="28"/>
      <c r="D52" s="28"/>
      <c r="E52" s="28"/>
      <c r="F52" s="28"/>
      <c r="G52" s="29"/>
      <c r="H52" s="28"/>
      <c r="I52" s="28"/>
      <c r="J52" s="29"/>
      <c r="K52" s="29"/>
      <c r="L52" s="29"/>
      <c r="M52" s="29"/>
      <c r="N52" s="28"/>
      <c r="O52" s="28"/>
      <c r="P52" s="1"/>
      <c r="Q52" s="1"/>
      <c r="R52" s="2"/>
      <c r="S52" s="2"/>
    </row>
    <row r="53" spans="1:19" s="4" customFormat="1" ht="8.25" customHeight="1">
      <c r="A53" s="48"/>
      <c r="B53" s="28"/>
      <c r="C53" s="28"/>
      <c r="D53" s="28"/>
      <c r="E53" s="28"/>
      <c r="F53" s="28"/>
      <c r="G53" s="29"/>
      <c r="H53" s="28"/>
      <c r="I53" s="28"/>
      <c r="J53" s="29"/>
      <c r="K53" s="29"/>
      <c r="L53" s="29"/>
      <c r="M53" s="29"/>
      <c r="N53" s="28"/>
      <c r="O53" s="28"/>
      <c r="P53" s="1"/>
      <c r="Q53" s="1"/>
      <c r="R53" s="2"/>
      <c r="S53" s="2"/>
    </row>
  </sheetData>
  <mergeCells count="16">
    <mergeCell ref="L7:L8"/>
    <mergeCell ref="N7:N8"/>
    <mergeCell ref="O7:O8"/>
    <mergeCell ref="H7:H8"/>
    <mergeCell ref="K7:K8"/>
    <mergeCell ref="I7:I8"/>
    <mergeCell ref="F7:F8"/>
    <mergeCell ref="A10:O10"/>
    <mergeCell ref="N5:O6"/>
    <mergeCell ref="B6:C6"/>
    <mergeCell ref="H6:I6"/>
    <mergeCell ref="A5:A8"/>
    <mergeCell ref="B5:L5"/>
    <mergeCell ref="B7:B8"/>
    <mergeCell ref="C7:C8"/>
    <mergeCell ref="E7:E8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&amp;C235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7">
      <selection activeCell="A51" sqref="A51"/>
    </sheetView>
  </sheetViews>
  <sheetFormatPr defaultColWidth="9.140625" defaultRowHeight="12.75"/>
  <cols>
    <col min="1" max="1" width="14.57421875" style="2" customWidth="1"/>
    <col min="2" max="2" width="5.57421875" style="2" customWidth="1"/>
    <col min="3" max="3" width="6.421875" style="2" customWidth="1"/>
    <col min="4" max="4" width="0.2890625" style="2" customWidth="1"/>
    <col min="5" max="5" width="5.7109375" style="2" customWidth="1"/>
    <col min="6" max="6" width="6.421875" style="2" customWidth="1"/>
    <col min="7" max="7" width="0.2890625" style="2" customWidth="1"/>
    <col min="8" max="8" width="5.8515625" style="2" customWidth="1"/>
    <col min="9" max="9" width="6.421875" style="2" customWidth="1"/>
    <col min="10" max="10" width="0.2890625" style="2" customWidth="1"/>
    <col min="11" max="11" width="5.8515625" style="2" customWidth="1"/>
    <col min="12" max="12" width="6.421875" style="2" customWidth="1"/>
    <col min="13" max="13" width="0.42578125" style="2" customWidth="1"/>
    <col min="14" max="14" width="6.28125" style="2" customWidth="1"/>
    <col min="15" max="15" width="6.8515625" style="2" customWidth="1"/>
    <col min="16" max="16" width="6.00390625" style="2" customWidth="1"/>
    <col min="17" max="17" width="5.8515625" style="2" customWidth="1"/>
    <col min="18" max="18" width="4.421875" style="2" customWidth="1"/>
    <col min="19" max="19" width="4.8515625" style="2" customWidth="1"/>
    <col min="20" max="20" width="10.00390625" style="2" customWidth="1"/>
    <col min="21" max="22" width="9.140625" style="2" customWidth="1"/>
    <col min="23" max="23" width="1.28515625" style="2" customWidth="1"/>
    <col min="24" max="25" width="9.140625" style="2" customWidth="1"/>
    <col min="26" max="26" width="1.421875" style="2" customWidth="1"/>
    <col min="27" max="28" width="9.140625" style="2" customWidth="1"/>
    <col min="29" max="29" width="1.28515625" style="2" customWidth="1"/>
    <col min="30" max="31" width="9.140625" style="2" customWidth="1"/>
    <col min="32" max="32" width="1.7109375" style="2" customWidth="1"/>
    <col min="33" max="34" width="9.140625" style="2" customWidth="1"/>
    <col min="35" max="35" width="1.57421875" style="2" customWidth="1"/>
    <col min="36" max="37" width="9.140625" style="2" customWidth="1"/>
    <col min="38" max="38" width="1.57421875" style="2" customWidth="1"/>
    <col min="39" max="39" width="9.140625" style="2" customWidth="1"/>
    <col min="40" max="40" width="9.421875" style="2" customWidth="1"/>
    <col min="41" max="41" width="1.421875" style="2" customWidth="1"/>
    <col min="42" max="43" width="9.140625" style="2" customWidth="1"/>
    <col min="44" max="44" width="1.8515625" style="2" customWidth="1"/>
    <col min="45" max="46" width="9.140625" style="2" customWidth="1"/>
    <col min="47" max="47" width="1.28515625" style="2" customWidth="1"/>
    <col min="48" max="16384" width="9.140625" style="2" customWidth="1"/>
  </cols>
  <sheetData>
    <row r="2" spans="1:15" s="8" customFormat="1" ht="12">
      <c r="A2" s="36" t="s">
        <v>62</v>
      </c>
      <c r="B2" s="39"/>
      <c r="C2" s="39"/>
      <c r="D2" s="40"/>
      <c r="E2" s="39"/>
      <c r="F2" s="39"/>
      <c r="G2" s="40"/>
      <c r="H2" s="39"/>
      <c r="I2" s="39"/>
      <c r="J2" s="40"/>
      <c r="K2" s="39"/>
      <c r="L2" s="39"/>
      <c r="M2" s="40"/>
      <c r="N2" s="39"/>
      <c r="O2" s="41"/>
    </row>
    <row r="3" spans="1:15" s="8" customFormat="1" ht="12">
      <c r="A3" s="42" t="s">
        <v>63</v>
      </c>
      <c r="B3" s="39"/>
      <c r="C3" s="39"/>
      <c r="D3" s="40"/>
      <c r="E3" s="39"/>
      <c r="F3" s="39"/>
      <c r="G3" s="40"/>
      <c r="H3" s="39"/>
      <c r="I3" s="39"/>
      <c r="J3" s="40"/>
      <c r="K3" s="39"/>
      <c r="L3" s="39"/>
      <c r="M3" s="40"/>
      <c r="N3" s="43"/>
      <c r="O3" s="43"/>
    </row>
    <row r="4" spans="1:15" ht="9" customHeight="1">
      <c r="A4" s="9"/>
      <c r="B4" s="10"/>
      <c r="C4" s="10"/>
      <c r="D4" s="10"/>
      <c r="E4" s="10"/>
      <c r="F4" s="11"/>
      <c r="G4" s="11"/>
      <c r="H4" s="11"/>
      <c r="I4" s="10"/>
      <c r="J4" s="10"/>
      <c r="K4" s="10"/>
      <c r="L4" s="10"/>
      <c r="M4" s="10"/>
      <c r="N4" s="10"/>
      <c r="O4" s="10"/>
    </row>
    <row r="5" spans="1:20" ht="18" customHeight="1">
      <c r="A5" s="61" t="s">
        <v>1</v>
      </c>
      <c r="B5" s="60" t="s">
        <v>60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12"/>
      <c r="N5" s="58" t="s">
        <v>61</v>
      </c>
      <c r="O5" s="58"/>
      <c r="T5" s="5"/>
    </row>
    <row r="6" spans="1:15" ht="15.75" customHeight="1">
      <c r="A6" s="62"/>
      <c r="B6" s="60" t="s">
        <v>21</v>
      </c>
      <c r="C6" s="60"/>
      <c r="D6" s="13"/>
      <c r="E6" s="14" t="s">
        <v>22</v>
      </c>
      <c r="F6" s="15"/>
      <c r="G6" s="16"/>
      <c r="H6" s="60" t="s">
        <v>23</v>
      </c>
      <c r="I6" s="60"/>
      <c r="J6" s="13"/>
      <c r="K6" s="14" t="s">
        <v>24</v>
      </c>
      <c r="L6" s="15"/>
      <c r="M6" s="17"/>
      <c r="N6" s="59"/>
      <c r="O6" s="59"/>
    </row>
    <row r="7" spans="1:15" ht="11.25" customHeight="1">
      <c r="A7" s="62"/>
      <c r="B7" s="55" t="s">
        <v>64</v>
      </c>
      <c r="C7" s="55" t="s">
        <v>25</v>
      </c>
      <c r="D7" s="18"/>
      <c r="E7" s="55" t="s">
        <v>64</v>
      </c>
      <c r="F7" s="55" t="s">
        <v>25</v>
      </c>
      <c r="G7" s="19"/>
      <c r="H7" s="55" t="s">
        <v>64</v>
      </c>
      <c r="I7" s="55" t="s">
        <v>25</v>
      </c>
      <c r="J7" s="19"/>
      <c r="K7" s="55" t="s">
        <v>64</v>
      </c>
      <c r="L7" s="55" t="s">
        <v>25</v>
      </c>
      <c r="M7" s="19"/>
      <c r="N7" s="55" t="s">
        <v>64</v>
      </c>
      <c r="O7" s="55" t="s">
        <v>25</v>
      </c>
    </row>
    <row r="8" spans="1:15" ht="14.25" customHeight="1">
      <c r="A8" s="63"/>
      <c r="B8" s="56"/>
      <c r="C8" s="56" t="s">
        <v>25</v>
      </c>
      <c r="D8" s="23"/>
      <c r="E8" s="56"/>
      <c r="F8" s="56" t="s">
        <v>25</v>
      </c>
      <c r="G8" s="23"/>
      <c r="H8" s="56"/>
      <c r="I8" s="56" t="s">
        <v>25</v>
      </c>
      <c r="J8" s="23"/>
      <c r="K8" s="56"/>
      <c r="L8" s="56" t="s">
        <v>25</v>
      </c>
      <c r="M8" s="23"/>
      <c r="N8" s="56"/>
      <c r="O8" s="56" t="s">
        <v>25</v>
      </c>
    </row>
    <row r="9" spans="1:15" ht="9" customHeight="1">
      <c r="A9" s="20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ht="12" customHeight="1">
      <c r="A10" s="57" t="s">
        <v>26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1:15" ht="9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30" ht="8.25" customHeight="1">
      <c r="A12" s="45" t="s">
        <v>41</v>
      </c>
      <c r="B12" s="30">
        <v>31</v>
      </c>
      <c r="C12" s="30">
        <v>150</v>
      </c>
      <c r="D12" s="30">
        <v>0</v>
      </c>
      <c r="E12" s="30">
        <v>241</v>
      </c>
      <c r="F12" s="30">
        <v>1195</v>
      </c>
      <c r="G12" s="30">
        <v>0</v>
      </c>
      <c r="H12" s="30">
        <v>111</v>
      </c>
      <c r="I12" s="30">
        <v>308</v>
      </c>
      <c r="J12" s="30">
        <v>0</v>
      </c>
      <c r="K12" s="30">
        <v>1467</v>
      </c>
      <c r="L12" s="30">
        <v>1347</v>
      </c>
      <c r="M12" s="30">
        <v>0</v>
      </c>
      <c r="N12" s="30">
        <v>1850</v>
      </c>
      <c r="O12" s="30">
        <v>3000</v>
      </c>
      <c r="P12" s="1"/>
      <c r="Q12" s="1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19" s="4" customFormat="1" ht="8.25" customHeight="1">
      <c r="A13" s="46" t="s">
        <v>27</v>
      </c>
      <c r="B13" s="29">
        <v>0</v>
      </c>
      <c r="C13" s="29">
        <v>0</v>
      </c>
      <c r="D13" s="29">
        <v>0</v>
      </c>
      <c r="E13" s="29">
        <v>6</v>
      </c>
      <c r="F13" s="29">
        <v>26</v>
      </c>
      <c r="G13" s="29">
        <v>0</v>
      </c>
      <c r="H13" s="29">
        <v>0</v>
      </c>
      <c r="I13" s="29">
        <v>0</v>
      </c>
      <c r="J13" s="29">
        <v>0</v>
      </c>
      <c r="K13" s="29">
        <v>14</v>
      </c>
      <c r="L13" s="29">
        <v>12</v>
      </c>
      <c r="M13" s="29">
        <v>0</v>
      </c>
      <c r="N13" s="29">
        <v>20</v>
      </c>
      <c r="O13" s="29">
        <v>38</v>
      </c>
      <c r="P13" s="1"/>
      <c r="Q13" s="1"/>
      <c r="R13" s="2"/>
      <c r="S13" s="2"/>
    </row>
    <row r="14" spans="1:19" s="4" customFormat="1" ht="8.25" customHeight="1">
      <c r="A14" s="46" t="s">
        <v>53</v>
      </c>
      <c r="B14" s="29">
        <v>31</v>
      </c>
      <c r="C14" s="29">
        <v>150</v>
      </c>
      <c r="D14" s="29">
        <v>0</v>
      </c>
      <c r="E14" s="29">
        <v>207</v>
      </c>
      <c r="F14" s="29">
        <v>992</v>
      </c>
      <c r="G14" s="29">
        <v>0</v>
      </c>
      <c r="H14" s="29">
        <v>93</v>
      </c>
      <c r="I14" s="29">
        <v>274</v>
      </c>
      <c r="J14" s="29">
        <v>0</v>
      </c>
      <c r="K14" s="29">
        <v>1111</v>
      </c>
      <c r="L14" s="29">
        <v>1072</v>
      </c>
      <c r="M14" s="29">
        <v>0</v>
      </c>
      <c r="N14" s="29">
        <v>1442</v>
      </c>
      <c r="O14" s="29">
        <v>2488</v>
      </c>
      <c r="P14" s="1"/>
      <c r="Q14" s="1"/>
      <c r="R14" s="2"/>
      <c r="S14" s="2"/>
    </row>
    <row r="15" spans="1:19" s="4" customFormat="1" ht="8.25" customHeight="1">
      <c r="A15" s="46" t="s">
        <v>54</v>
      </c>
      <c r="B15" s="29">
        <v>0</v>
      </c>
      <c r="C15" s="29">
        <v>0</v>
      </c>
      <c r="D15" s="29">
        <v>0</v>
      </c>
      <c r="E15" s="29">
        <v>7</v>
      </c>
      <c r="F15" s="29">
        <v>103</v>
      </c>
      <c r="G15" s="29">
        <v>0</v>
      </c>
      <c r="H15" s="29">
        <v>9</v>
      </c>
      <c r="I15" s="29">
        <v>16</v>
      </c>
      <c r="J15" s="29">
        <v>0</v>
      </c>
      <c r="K15" s="29">
        <v>109</v>
      </c>
      <c r="L15" s="29">
        <v>99</v>
      </c>
      <c r="M15" s="29">
        <v>0</v>
      </c>
      <c r="N15" s="29">
        <v>125</v>
      </c>
      <c r="O15" s="29">
        <v>218</v>
      </c>
      <c r="P15" s="1"/>
      <c r="Q15" s="1"/>
      <c r="R15" s="2"/>
      <c r="S15" s="2"/>
    </row>
    <row r="16" spans="1:19" s="4" customFormat="1" ht="8.25" customHeight="1">
      <c r="A16" s="46" t="s">
        <v>28</v>
      </c>
      <c r="B16" s="29">
        <v>0</v>
      </c>
      <c r="C16" s="29">
        <v>0</v>
      </c>
      <c r="D16" s="29">
        <v>0</v>
      </c>
      <c r="E16" s="29">
        <v>9</v>
      </c>
      <c r="F16" s="29">
        <v>27</v>
      </c>
      <c r="G16" s="29">
        <v>0</v>
      </c>
      <c r="H16" s="29">
        <v>4</v>
      </c>
      <c r="I16" s="29">
        <v>3</v>
      </c>
      <c r="J16" s="29">
        <v>0</v>
      </c>
      <c r="K16" s="29">
        <v>133</v>
      </c>
      <c r="L16" s="29">
        <v>126</v>
      </c>
      <c r="M16" s="29">
        <v>0</v>
      </c>
      <c r="N16" s="29">
        <v>146</v>
      </c>
      <c r="O16" s="29">
        <v>156</v>
      </c>
      <c r="P16" s="1"/>
      <c r="Q16" s="21"/>
      <c r="R16" s="2"/>
      <c r="S16" s="2"/>
    </row>
    <row r="17" spans="1:18" s="4" customFormat="1" ht="8.25" customHeight="1">
      <c r="A17" s="46" t="s">
        <v>29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1"/>
      <c r="Q17" s="1"/>
      <c r="R17" s="2"/>
    </row>
    <row r="18" spans="1:19" s="4" customFormat="1" ht="8.25" customHeight="1">
      <c r="A18" s="46" t="s">
        <v>30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1"/>
      <c r="Q18" s="1"/>
      <c r="R18" s="2"/>
      <c r="S18" s="2"/>
    </row>
    <row r="19" spans="1:19" s="4" customFormat="1" ht="8.25" customHeight="1">
      <c r="A19" s="46" t="s">
        <v>31</v>
      </c>
      <c r="B19" s="29">
        <v>0</v>
      </c>
      <c r="C19" s="29">
        <v>0</v>
      </c>
      <c r="D19" s="29">
        <v>0</v>
      </c>
      <c r="E19" s="29">
        <v>11</v>
      </c>
      <c r="F19" s="29">
        <v>45</v>
      </c>
      <c r="G19" s="29">
        <v>0</v>
      </c>
      <c r="H19" s="29">
        <v>2</v>
      </c>
      <c r="I19" s="29">
        <v>9</v>
      </c>
      <c r="J19" s="29">
        <v>0</v>
      </c>
      <c r="K19" s="29">
        <v>22</v>
      </c>
      <c r="L19" s="29">
        <v>7</v>
      </c>
      <c r="M19" s="29">
        <v>0</v>
      </c>
      <c r="N19" s="29">
        <v>35</v>
      </c>
      <c r="O19" s="29">
        <v>61</v>
      </c>
      <c r="P19" s="1"/>
      <c r="Q19" s="1"/>
      <c r="R19" s="2"/>
      <c r="S19" s="2"/>
    </row>
    <row r="20" spans="1:19" s="4" customFormat="1" ht="8.25" customHeight="1">
      <c r="A20" s="46" t="s">
        <v>42</v>
      </c>
      <c r="B20" s="29">
        <v>0</v>
      </c>
      <c r="C20" s="29">
        <v>0</v>
      </c>
      <c r="D20" s="29">
        <v>0</v>
      </c>
      <c r="E20" s="29">
        <v>1</v>
      </c>
      <c r="F20" s="29">
        <v>2</v>
      </c>
      <c r="G20" s="29">
        <v>0</v>
      </c>
      <c r="H20" s="29">
        <v>3</v>
      </c>
      <c r="I20" s="29">
        <v>6</v>
      </c>
      <c r="J20" s="29">
        <v>0</v>
      </c>
      <c r="K20" s="29">
        <v>78</v>
      </c>
      <c r="L20" s="29">
        <v>31</v>
      </c>
      <c r="M20" s="29">
        <v>0</v>
      </c>
      <c r="N20" s="29">
        <v>82</v>
      </c>
      <c r="O20" s="29">
        <v>39</v>
      </c>
      <c r="P20" s="1"/>
      <c r="Q20" s="1"/>
      <c r="R20" s="2"/>
      <c r="S20" s="2"/>
    </row>
    <row r="21" spans="1:30" ht="8.25" customHeight="1">
      <c r="A21" s="45" t="s">
        <v>43</v>
      </c>
      <c r="B21" s="30">
        <v>35</v>
      </c>
      <c r="C21" s="30">
        <v>106</v>
      </c>
      <c r="D21" s="30">
        <v>0</v>
      </c>
      <c r="E21" s="30">
        <v>1109</v>
      </c>
      <c r="F21" s="30">
        <v>6199</v>
      </c>
      <c r="G21" s="30">
        <v>0</v>
      </c>
      <c r="H21" s="30">
        <v>527</v>
      </c>
      <c r="I21" s="30">
        <v>2585</v>
      </c>
      <c r="J21" s="30">
        <v>0</v>
      </c>
      <c r="K21" s="30">
        <v>4099</v>
      </c>
      <c r="L21" s="30">
        <v>3735</v>
      </c>
      <c r="M21" s="30">
        <v>0</v>
      </c>
      <c r="N21" s="30">
        <v>5770</v>
      </c>
      <c r="O21" s="30">
        <v>12625</v>
      </c>
      <c r="P21" s="1"/>
      <c r="Q21" s="1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s="3" customFormat="1" ht="8.25" customHeight="1">
      <c r="A22" s="47" t="s">
        <v>44</v>
      </c>
      <c r="B22" s="33">
        <v>66</v>
      </c>
      <c r="C22" s="33">
        <v>256</v>
      </c>
      <c r="D22" s="30">
        <v>0</v>
      </c>
      <c r="E22" s="33">
        <v>1350</v>
      </c>
      <c r="F22" s="33">
        <v>7394</v>
      </c>
      <c r="G22" s="30">
        <v>0</v>
      </c>
      <c r="H22" s="33">
        <v>638</v>
      </c>
      <c r="I22" s="33">
        <v>2893</v>
      </c>
      <c r="J22" s="30">
        <v>0</v>
      </c>
      <c r="K22" s="33">
        <v>5566</v>
      </c>
      <c r="L22" s="33">
        <v>5082</v>
      </c>
      <c r="M22" s="30">
        <v>0</v>
      </c>
      <c r="N22" s="33">
        <v>7620</v>
      </c>
      <c r="O22" s="33">
        <v>15625</v>
      </c>
      <c r="P22" s="1"/>
      <c r="Q22" s="1"/>
      <c r="R22" s="2"/>
      <c r="S22" s="2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s="3" customFormat="1" ht="8.25" customHeight="1">
      <c r="A23" s="47"/>
      <c r="B23" s="33"/>
      <c r="C23" s="33"/>
      <c r="D23" s="30"/>
      <c r="E23" s="33"/>
      <c r="F23" s="33"/>
      <c r="G23" s="30"/>
      <c r="H23" s="33"/>
      <c r="I23" s="33"/>
      <c r="J23" s="30"/>
      <c r="K23" s="33"/>
      <c r="L23" s="33"/>
      <c r="M23" s="30"/>
      <c r="N23" s="33"/>
      <c r="O23" s="33"/>
      <c r="P23" s="1"/>
      <c r="Q23" s="1"/>
      <c r="R23" s="2"/>
      <c r="S23" s="2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s="3" customFormat="1" ht="8.25" customHeight="1">
      <c r="A24" s="45" t="s">
        <v>2</v>
      </c>
      <c r="B24" s="30">
        <v>0</v>
      </c>
      <c r="C24" s="30">
        <v>0</v>
      </c>
      <c r="D24" s="30">
        <v>0</v>
      </c>
      <c r="E24" s="30">
        <v>6</v>
      </c>
      <c r="F24" s="30">
        <v>11</v>
      </c>
      <c r="G24" s="30">
        <v>0</v>
      </c>
      <c r="H24" s="30">
        <v>0</v>
      </c>
      <c r="I24" s="30">
        <v>0</v>
      </c>
      <c r="J24" s="30">
        <v>0</v>
      </c>
      <c r="K24" s="30">
        <v>40</v>
      </c>
      <c r="L24" s="30">
        <v>32</v>
      </c>
      <c r="M24" s="30">
        <v>0</v>
      </c>
      <c r="N24" s="30">
        <v>46</v>
      </c>
      <c r="O24" s="30">
        <v>43</v>
      </c>
      <c r="P24" s="1"/>
      <c r="Q24" s="1"/>
      <c r="R24" s="2"/>
      <c r="S24" s="2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8.25" customHeight="1">
      <c r="A25" s="48" t="s">
        <v>32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1"/>
      <c r="Q25" s="1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19" s="4" customFormat="1" ht="8.25" customHeight="1">
      <c r="A26" s="48" t="s">
        <v>33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1"/>
      <c r="Q26" s="1"/>
      <c r="R26" s="2"/>
      <c r="S26" s="2"/>
    </row>
    <row r="27" spans="1:19" s="4" customFormat="1" ht="8.25" customHeight="1">
      <c r="A27" s="48" t="s">
        <v>34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1"/>
      <c r="Q27" s="1"/>
      <c r="R27" s="2"/>
      <c r="S27" s="2"/>
    </row>
    <row r="28" spans="1:19" s="4" customFormat="1" ht="8.25" customHeight="1">
      <c r="A28" s="48" t="s">
        <v>35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1"/>
      <c r="Q28" s="1"/>
      <c r="R28" s="2"/>
      <c r="S28" s="2"/>
    </row>
    <row r="29" spans="1:19" s="4" customFormat="1" ht="8.25" customHeight="1">
      <c r="A29" s="48" t="s">
        <v>36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1"/>
      <c r="Q29" s="1"/>
      <c r="R29" s="2"/>
      <c r="S29" s="2"/>
    </row>
    <row r="30" spans="1:19" s="4" customFormat="1" ht="8.25" customHeight="1">
      <c r="A30" s="48" t="s">
        <v>37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1"/>
      <c r="Q30" s="1"/>
      <c r="R30" s="2"/>
      <c r="S30" s="2"/>
    </row>
    <row r="31" spans="1:19" s="4" customFormat="1" ht="8.25" customHeight="1">
      <c r="A31" s="48" t="s">
        <v>57</v>
      </c>
      <c r="B31" s="29">
        <v>0</v>
      </c>
      <c r="C31" s="29">
        <v>0</v>
      </c>
      <c r="D31" s="29">
        <v>0</v>
      </c>
      <c r="E31" s="29">
        <v>5</v>
      </c>
      <c r="F31" s="29">
        <v>6</v>
      </c>
      <c r="G31" s="29">
        <v>0</v>
      </c>
      <c r="H31" s="29">
        <v>0</v>
      </c>
      <c r="I31" s="29">
        <v>0</v>
      </c>
      <c r="J31" s="29">
        <v>0</v>
      </c>
      <c r="K31" s="29">
        <v>38</v>
      </c>
      <c r="L31" s="29">
        <v>30</v>
      </c>
      <c r="M31" s="29">
        <v>0</v>
      </c>
      <c r="N31" s="29">
        <v>43</v>
      </c>
      <c r="O31" s="29">
        <v>36</v>
      </c>
      <c r="P31" s="1"/>
      <c r="Q31" s="1"/>
      <c r="R31" s="2"/>
      <c r="S31" s="2"/>
    </row>
    <row r="32" spans="1:19" s="4" customFormat="1" ht="8.25" customHeight="1">
      <c r="A32" s="48" t="s">
        <v>56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1</v>
      </c>
      <c r="L32" s="29">
        <v>1</v>
      </c>
      <c r="M32" s="29">
        <v>0</v>
      </c>
      <c r="N32" s="29">
        <v>1</v>
      </c>
      <c r="O32" s="29">
        <v>1</v>
      </c>
      <c r="P32" s="1"/>
      <c r="Q32" s="1"/>
      <c r="R32" s="2"/>
      <c r="S32" s="2"/>
    </row>
    <row r="33" spans="1:19" s="4" customFormat="1" ht="8.25" customHeight="1">
      <c r="A33" s="48" t="s">
        <v>40</v>
      </c>
      <c r="B33" s="29">
        <v>0</v>
      </c>
      <c r="C33" s="29">
        <v>0</v>
      </c>
      <c r="D33" s="29">
        <v>0</v>
      </c>
      <c r="E33" s="29">
        <v>1</v>
      </c>
      <c r="F33" s="29">
        <v>5</v>
      </c>
      <c r="G33" s="29">
        <v>0</v>
      </c>
      <c r="H33" s="29">
        <v>0</v>
      </c>
      <c r="I33" s="29">
        <v>0</v>
      </c>
      <c r="J33" s="29">
        <v>0</v>
      </c>
      <c r="K33" s="29">
        <v>1</v>
      </c>
      <c r="L33" s="29">
        <v>1</v>
      </c>
      <c r="M33" s="29">
        <v>0</v>
      </c>
      <c r="N33" s="29">
        <v>2</v>
      </c>
      <c r="O33" s="29">
        <v>6</v>
      </c>
      <c r="P33" s="1"/>
      <c r="Q33" s="1"/>
      <c r="R33" s="2"/>
      <c r="S33" s="2"/>
    </row>
    <row r="34" spans="1:19" s="4" customFormat="1" ht="8.25" customHeight="1">
      <c r="A34" s="45" t="s">
        <v>3</v>
      </c>
      <c r="B34" s="30">
        <v>0</v>
      </c>
      <c r="C34" s="30">
        <v>0</v>
      </c>
      <c r="D34" s="30">
        <v>0</v>
      </c>
      <c r="E34" s="30">
        <v>2</v>
      </c>
      <c r="F34" s="30">
        <v>2</v>
      </c>
      <c r="G34" s="30">
        <v>0</v>
      </c>
      <c r="H34" s="30">
        <v>0</v>
      </c>
      <c r="I34" s="30">
        <v>0</v>
      </c>
      <c r="J34" s="30">
        <v>0</v>
      </c>
      <c r="K34" s="30">
        <v>37</v>
      </c>
      <c r="L34" s="30">
        <v>21</v>
      </c>
      <c r="M34" s="30">
        <v>0</v>
      </c>
      <c r="N34" s="30">
        <v>39</v>
      </c>
      <c r="O34" s="30">
        <v>23</v>
      </c>
      <c r="P34" s="1"/>
      <c r="Q34" s="1"/>
      <c r="R34" s="2"/>
      <c r="S34" s="2"/>
    </row>
    <row r="35" spans="1:30" ht="8.25" customHeight="1">
      <c r="A35" s="47" t="s">
        <v>4</v>
      </c>
      <c r="B35" s="33">
        <v>0</v>
      </c>
      <c r="C35" s="33">
        <v>0</v>
      </c>
      <c r="D35" s="33">
        <v>0</v>
      </c>
      <c r="E35" s="33">
        <v>8</v>
      </c>
      <c r="F35" s="33">
        <v>13</v>
      </c>
      <c r="G35" s="33">
        <v>0</v>
      </c>
      <c r="H35" s="33">
        <v>0</v>
      </c>
      <c r="I35" s="33">
        <v>0</v>
      </c>
      <c r="J35" s="33">
        <v>0</v>
      </c>
      <c r="K35" s="33">
        <v>77</v>
      </c>
      <c r="L35" s="33">
        <v>53</v>
      </c>
      <c r="M35" s="33">
        <v>0</v>
      </c>
      <c r="N35" s="33">
        <v>85</v>
      </c>
      <c r="O35" s="33">
        <v>66</v>
      </c>
      <c r="P35" s="1"/>
      <c r="Q35" s="1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8.25" customHeight="1">
      <c r="A36" s="47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1"/>
      <c r="Q36" s="1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s="3" customFormat="1" ht="8.25" customHeight="1">
      <c r="A37" s="47" t="s">
        <v>45</v>
      </c>
      <c r="B37" s="33">
        <v>0</v>
      </c>
      <c r="C37" s="33">
        <v>0</v>
      </c>
      <c r="D37" s="30">
        <v>0</v>
      </c>
      <c r="E37" s="33">
        <v>196</v>
      </c>
      <c r="F37" s="33">
        <v>947</v>
      </c>
      <c r="G37" s="30">
        <v>0</v>
      </c>
      <c r="H37" s="33">
        <v>2</v>
      </c>
      <c r="I37" s="33">
        <v>3</v>
      </c>
      <c r="J37" s="30">
        <v>0</v>
      </c>
      <c r="K37" s="33">
        <v>918</v>
      </c>
      <c r="L37" s="33">
        <v>280</v>
      </c>
      <c r="M37" s="30">
        <v>0</v>
      </c>
      <c r="N37" s="33">
        <v>1116</v>
      </c>
      <c r="O37" s="33">
        <v>1230</v>
      </c>
      <c r="P37" s="1"/>
      <c r="Q37" s="1"/>
      <c r="R37" s="2"/>
      <c r="S37" s="2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s="3" customFormat="1" ht="8.25" customHeight="1">
      <c r="A38" s="47"/>
      <c r="B38" s="33"/>
      <c r="C38" s="33"/>
      <c r="D38" s="30"/>
      <c r="E38" s="33"/>
      <c r="F38" s="33"/>
      <c r="G38" s="30"/>
      <c r="H38" s="33"/>
      <c r="I38" s="33"/>
      <c r="J38" s="30"/>
      <c r="K38" s="33"/>
      <c r="L38" s="33"/>
      <c r="M38" s="30"/>
      <c r="N38" s="33"/>
      <c r="O38" s="33"/>
      <c r="P38" s="1"/>
      <c r="Q38" s="1"/>
      <c r="R38" s="2"/>
      <c r="S38" s="2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s="3" customFormat="1" ht="8.25" customHeight="1">
      <c r="A39" s="47" t="s">
        <v>50</v>
      </c>
      <c r="B39" s="33">
        <v>66</v>
      </c>
      <c r="C39" s="33">
        <v>256</v>
      </c>
      <c r="D39" s="30">
        <v>0</v>
      </c>
      <c r="E39" s="33">
        <v>1554</v>
      </c>
      <c r="F39" s="33">
        <v>8354</v>
      </c>
      <c r="G39" s="30">
        <v>0</v>
      </c>
      <c r="H39" s="33">
        <v>640</v>
      </c>
      <c r="I39" s="33">
        <v>2896</v>
      </c>
      <c r="J39" s="30">
        <v>0</v>
      </c>
      <c r="K39" s="33">
        <v>6561</v>
      </c>
      <c r="L39" s="33">
        <v>5415</v>
      </c>
      <c r="M39" s="30">
        <v>0</v>
      </c>
      <c r="N39" s="33">
        <v>8821</v>
      </c>
      <c r="O39" s="33">
        <v>16921</v>
      </c>
      <c r="P39" s="1"/>
      <c r="Q39" s="1"/>
      <c r="R39" s="2"/>
      <c r="S39" s="2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s="3" customFormat="1" ht="8.25" customHeight="1">
      <c r="A40" s="47"/>
      <c r="B40" s="33"/>
      <c r="C40" s="33"/>
      <c r="D40" s="30"/>
      <c r="E40" s="33"/>
      <c r="F40" s="33"/>
      <c r="G40" s="30"/>
      <c r="H40" s="33"/>
      <c r="I40" s="33"/>
      <c r="J40" s="30"/>
      <c r="K40" s="33"/>
      <c r="L40" s="33"/>
      <c r="M40" s="30"/>
      <c r="N40" s="33"/>
      <c r="O40" s="33"/>
      <c r="P40" s="1"/>
      <c r="Q40" s="1"/>
      <c r="R40" s="2"/>
      <c r="S40" s="2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s="3" customFormat="1" ht="8.25" customHeight="1">
      <c r="A41" s="47" t="s">
        <v>51</v>
      </c>
      <c r="B41" s="33">
        <v>0</v>
      </c>
      <c r="C41" s="33">
        <v>0</v>
      </c>
      <c r="D41" s="33">
        <v>0</v>
      </c>
      <c r="E41" s="33">
        <v>173</v>
      </c>
      <c r="F41" s="33">
        <v>321</v>
      </c>
      <c r="G41" s="33">
        <v>0</v>
      </c>
      <c r="H41" s="33">
        <v>11</v>
      </c>
      <c r="I41" s="33">
        <v>10</v>
      </c>
      <c r="J41" s="33">
        <v>0</v>
      </c>
      <c r="K41" s="33">
        <v>1156</v>
      </c>
      <c r="L41" s="33">
        <v>310</v>
      </c>
      <c r="M41" s="33">
        <v>0</v>
      </c>
      <c r="N41" s="33">
        <v>1340</v>
      </c>
      <c r="O41" s="33">
        <v>641</v>
      </c>
      <c r="P41" s="1"/>
      <c r="Q41" s="1"/>
      <c r="R41" s="2"/>
      <c r="S41" s="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</row>
    <row r="42" spans="1:30" s="3" customFormat="1" ht="8.25" customHeight="1">
      <c r="A42" s="47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1"/>
      <c r="Q42" s="1"/>
      <c r="R42" s="2"/>
      <c r="S42" s="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</row>
    <row r="43" spans="1:30" s="3" customFormat="1" ht="8.25" customHeight="1">
      <c r="A43" s="47" t="s">
        <v>49</v>
      </c>
      <c r="B43" s="33">
        <v>0</v>
      </c>
      <c r="C43" s="33">
        <v>0</v>
      </c>
      <c r="D43" s="33">
        <v>0</v>
      </c>
      <c r="E43" s="33">
        <v>4</v>
      </c>
      <c r="F43" s="33">
        <v>12</v>
      </c>
      <c r="G43" s="33">
        <v>0</v>
      </c>
      <c r="H43" s="33">
        <v>3</v>
      </c>
      <c r="I43" s="33">
        <v>2</v>
      </c>
      <c r="J43" s="33">
        <v>0</v>
      </c>
      <c r="K43" s="33">
        <v>148</v>
      </c>
      <c r="L43" s="33">
        <v>61</v>
      </c>
      <c r="M43" s="33">
        <v>0</v>
      </c>
      <c r="N43" s="33">
        <v>155</v>
      </c>
      <c r="O43" s="33">
        <v>75</v>
      </c>
      <c r="P43" s="1"/>
      <c r="Q43" s="1"/>
      <c r="R43" s="2"/>
      <c r="S43" s="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</row>
    <row r="44" spans="1:30" s="3" customFormat="1" ht="8.25" customHeight="1">
      <c r="A44" s="48" t="s">
        <v>48</v>
      </c>
      <c r="B44" s="29">
        <v>0</v>
      </c>
      <c r="C44" s="29">
        <v>0</v>
      </c>
      <c r="D44" s="29">
        <v>0</v>
      </c>
      <c r="E44" s="29">
        <v>3</v>
      </c>
      <c r="F44" s="29">
        <v>10</v>
      </c>
      <c r="G44" s="29">
        <v>0</v>
      </c>
      <c r="H44" s="29">
        <v>3</v>
      </c>
      <c r="I44" s="29">
        <v>2</v>
      </c>
      <c r="J44" s="29">
        <v>0</v>
      </c>
      <c r="K44" s="29">
        <v>145</v>
      </c>
      <c r="L44" s="29">
        <v>60</v>
      </c>
      <c r="M44" s="29">
        <v>0</v>
      </c>
      <c r="N44" s="29">
        <v>151</v>
      </c>
      <c r="O44" s="29">
        <v>72</v>
      </c>
      <c r="P44" s="1"/>
      <c r="Q44" s="1"/>
      <c r="R44" s="2"/>
      <c r="S44" s="2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s="3" customFormat="1" ht="8.25" customHeight="1">
      <c r="A45" s="48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1"/>
      <c r="Q45" s="1"/>
      <c r="R45" s="2"/>
      <c r="S45" s="2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s="3" customFormat="1" ht="8.25" customHeight="1">
      <c r="A46" s="48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1"/>
      <c r="Q46" s="1"/>
      <c r="R46" s="2"/>
      <c r="S46" s="2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s="3" customFormat="1" ht="8.25" customHeight="1">
      <c r="A47" s="49" t="s">
        <v>52</v>
      </c>
      <c r="B47" s="33">
        <v>66</v>
      </c>
      <c r="C47" s="33">
        <v>256</v>
      </c>
      <c r="D47" s="30">
        <v>0</v>
      </c>
      <c r="E47" s="33">
        <v>1731</v>
      </c>
      <c r="F47" s="33">
        <v>8687</v>
      </c>
      <c r="G47" s="30">
        <v>0</v>
      </c>
      <c r="H47" s="33">
        <v>654</v>
      </c>
      <c r="I47" s="33">
        <v>2908</v>
      </c>
      <c r="J47" s="30">
        <v>0</v>
      </c>
      <c r="K47" s="33">
        <v>7865</v>
      </c>
      <c r="L47" s="33">
        <v>5786</v>
      </c>
      <c r="M47" s="30">
        <v>0</v>
      </c>
      <c r="N47" s="33">
        <v>10316</v>
      </c>
      <c r="O47" s="33">
        <v>17637</v>
      </c>
      <c r="P47" s="1"/>
      <c r="Q47" s="1"/>
      <c r="R47" s="2"/>
      <c r="S47" s="2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ht="8.25" customHeight="1">
      <c r="A48" s="51"/>
      <c r="B48" s="52"/>
      <c r="C48" s="52"/>
      <c r="D48" s="52"/>
      <c r="E48" s="52"/>
      <c r="F48" s="52"/>
      <c r="G48" s="53"/>
      <c r="H48" s="52"/>
      <c r="I48" s="52"/>
      <c r="J48" s="53"/>
      <c r="K48" s="53"/>
      <c r="L48" s="53"/>
      <c r="M48" s="53"/>
      <c r="N48" s="52"/>
      <c r="O48" s="52"/>
      <c r="P48" s="1"/>
      <c r="Q48" s="1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ht="8.25" customHeight="1">
      <c r="A49" s="47"/>
      <c r="B49" s="31"/>
      <c r="C49" s="31"/>
      <c r="D49" s="31"/>
      <c r="E49" s="31"/>
      <c r="F49" s="31"/>
      <c r="G49" s="33"/>
      <c r="H49" s="31"/>
      <c r="I49" s="31"/>
      <c r="J49" s="33"/>
      <c r="K49" s="33"/>
      <c r="L49" s="33"/>
      <c r="M49" s="33"/>
      <c r="N49" s="31"/>
      <c r="O49" s="31"/>
      <c r="P49" s="1"/>
      <c r="Q49" s="1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ht="8.25" customHeight="1">
      <c r="A50" s="47"/>
      <c r="B50" s="31"/>
      <c r="C50" s="31"/>
      <c r="D50" s="31"/>
      <c r="E50" s="31"/>
      <c r="F50" s="31"/>
      <c r="G50" s="33"/>
      <c r="H50" s="31"/>
      <c r="I50" s="31"/>
      <c r="J50" s="33"/>
      <c r="K50" s="33"/>
      <c r="L50" s="33"/>
      <c r="M50" s="33"/>
      <c r="N50" s="31"/>
      <c r="O50" s="31"/>
      <c r="P50" s="1"/>
      <c r="Q50" s="1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19" s="4" customFormat="1" ht="8.25" customHeight="1">
      <c r="A51" s="48"/>
      <c r="B51" s="28"/>
      <c r="C51" s="28"/>
      <c r="D51" s="28"/>
      <c r="E51" s="28"/>
      <c r="F51" s="28"/>
      <c r="G51" s="29"/>
      <c r="H51" s="28"/>
      <c r="I51" s="28"/>
      <c r="J51" s="29"/>
      <c r="K51" s="29"/>
      <c r="L51" s="29"/>
      <c r="M51" s="29"/>
      <c r="N51" s="28"/>
      <c r="O51" s="28"/>
      <c r="P51" s="1"/>
      <c r="Q51" s="1"/>
      <c r="R51" s="2"/>
      <c r="S51" s="2"/>
    </row>
    <row r="52" spans="1:19" s="4" customFormat="1" ht="8.25" customHeight="1">
      <c r="A52" s="48"/>
      <c r="B52" s="28"/>
      <c r="C52" s="28"/>
      <c r="D52" s="28"/>
      <c r="E52" s="28"/>
      <c r="F52" s="28"/>
      <c r="G52" s="29"/>
      <c r="H52" s="28"/>
      <c r="I52" s="28"/>
      <c r="J52" s="29"/>
      <c r="K52" s="29"/>
      <c r="L52" s="29"/>
      <c r="M52" s="29"/>
      <c r="N52" s="28"/>
      <c r="O52" s="28"/>
      <c r="P52" s="1"/>
      <c r="Q52" s="1"/>
      <c r="R52" s="2"/>
      <c r="S52" s="2"/>
    </row>
    <row r="53" spans="1:19" s="4" customFormat="1" ht="8.25" customHeight="1">
      <c r="A53" s="48"/>
      <c r="B53" s="28"/>
      <c r="C53" s="28"/>
      <c r="D53" s="28"/>
      <c r="E53" s="28"/>
      <c r="F53" s="28"/>
      <c r="G53" s="29"/>
      <c r="H53" s="28"/>
      <c r="I53" s="28"/>
      <c r="J53" s="29"/>
      <c r="K53" s="29"/>
      <c r="L53" s="29"/>
      <c r="M53" s="29"/>
      <c r="N53" s="28"/>
      <c r="O53" s="28"/>
      <c r="P53" s="1"/>
      <c r="Q53" s="1"/>
      <c r="R53" s="2"/>
      <c r="S53" s="2"/>
    </row>
  </sheetData>
  <mergeCells count="16">
    <mergeCell ref="F7:F8"/>
    <mergeCell ref="A10:O10"/>
    <mergeCell ref="N5:O6"/>
    <mergeCell ref="B6:C6"/>
    <mergeCell ref="H6:I6"/>
    <mergeCell ref="A5:A8"/>
    <mergeCell ref="B5:L5"/>
    <mergeCell ref="B7:B8"/>
    <mergeCell ref="C7:C8"/>
    <mergeCell ref="E7:E8"/>
    <mergeCell ref="L7:L8"/>
    <mergeCell ref="N7:N8"/>
    <mergeCell ref="O7:O8"/>
    <mergeCell ref="H7:H8"/>
    <mergeCell ref="K7:K8"/>
    <mergeCell ref="I7:I8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&amp;C236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2" customWidth="1"/>
    <col min="2" max="2" width="5.57421875" style="2" customWidth="1"/>
    <col min="3" max="3" width="6.421875" style="2" customWidth="1"/>
    <col min="4" max="4" width="0.2890625" style="2" customWidth="1"/>
    <col min="5" max="5" width="5.7109375" style="2" customWidth="1"/>
    <col min="6" max="6" width="6.421875" style="2" customWidth="1"/>
    <col min="7" max="7" width="0.2890625" style="2" customWidth="1"/>
    <col min="8" max="8" width="5.8515625" style="2" customWidth="1"/>
    <col min="9" max="9" width="6.421875" style="2" customWidth="1"/>
    <col min="10" max="10" width="0.2890625" style="2" customWidth="1"/>
    <col min="11" max="11" width="5.8515625" style="2" customWidth="1"/>
    <col min="12" max="12" width="6.421875" style="2" customWidth="1"/>
    <col min="13" max="13" width="0.42578125" style="2" customWidth="1"/>
    <col min="14" max="15" width="6.57421875" style="2" customWidth="1"/>
    <col min="16" max="16" width="6.00390625" style="2" customWidth="1"/>
    <col min="17" max="17" width="5.8515625" style="2" customWidth="1"/>
    <col min="18" max="18" width="4.421875" style="2" customWidth="1"/>
    <col min="19" max="19" width="4.8515625" style="2" customWidth="1"/>
    <col min="20" max="20" width="10.00390625" style="2" customWidth="1"/>
    <col min="21" max="22" width="9.140625" style="2" customWidth="1"/>
    <col min="23" max="23" width="1.28515625" style="2" customWidth="1"/>
    <col min="24" max="25" width="9.140625" style="2" customWidth="1"/>
    <col min="26" max="26" width="1.421875" style="2" customWidth="1"/>
    <col min="27" max="28" width="9.140625" style="2" customWidth="1"/>
    <col min="29" max="29" width="1.28515625" style="2" customWidth="1"/>
    <col min="30" max="31" width="9.140625" style="2" customWidth="1"/>
    <col min="32" max="32" width="1.7109375" style="2" customWidth="1"/>
    <col min="33" max="34" width="9.140625" style="2" customWidth="1"/>
    <col min="35" max="35" width="1.57421875" style="2" customWidth="1"/>
    <col min="36" max="37" width="9.140625" style="2" customWidth="1"/>
    <col min="38" max="38" width="1.57421875" style="2" customWidth="1"/>
    <col min="39" max="39" width="9.140625" style="2" customWidth="1"/>
    <col min="40" max="40" width="9.421875" style="2" customWidth="1"/>
    <col min="41" max="41" width="1.421875" style="2" customWidth="1"/>
    <col min="42" max="43" width="9.140625" style="2" customWidth="1"/>
    <col min="44" max="44" width="1.8515625" style="2" customWidth="1"/>
    <col min="45" max="46" width="9.140625" style="2" customWidth="1"/>
    <col min="47" max="47" width="1.28515625" style="2" customWidth="1"/>
    <col min="48" max="16384" width="9.140625" style="2" customWidth="1"/>
  </cols>
  <sheetData>
    <row r="2" spans="1:15" s="8" customFormat="1" ht="12">
      <c r="A2" s="36" t="s">
        <v>62</v>
      </c>
      <c r="B2" s="39"/>
      <c r="C2" s="39"/>
      <c r="D2" s="40"/>
      <c r="E2" s="39"/>
      <c r="F2" s="39"/>
      <c r="G2" s="40"/>
      <c r="H2" s="39"/>
      <c r="I2" s="39"/>
      <c r="J2" s="40"/>
      <c r="K2" s="39"/>
      <c r="L2" s="39"/>
      <c r="M2" s="40"/>
      <c r="N2" s="39"/>
      <c r="O2" s="41"/>
    </row>
    <row r="3" spans="1:15" s="8" customFormat="1" ht="12">
      <c r="A3" s="42" t="s">
        <v>63</v>
      </c>
      <c r="B3" s="39"/>
      <c r="C3" s="39"/>
      <c r="D3" s="40"/>
      <c r="E3" s="39"/>
      <c r="F3" s="39"/>
      <c r="G3" s="40"/>
      <c r="H3" s="39"/>
      <c r="I3" s="39"/>
      <c r="J3" s="40"/>
      <c r="K3" s="39"/>
      <c r="L3" s="39"/>
      <c r="M3" s="40"/>
      <c r="N3" s="43"/>
      <c r="O3" s="43"/>
    </row>
    <row r="4" spans="1:15" ht="9" customHeight="1">
      <c r="A4" s="9"/>
      <c r="B4" s="10"/>
      <c r="C4" s="10"/>
      <c r="D4" s="10"/>
      <c r="E4" s="10"/>
      <c r="F4" s="11"/>
      <c r="G4" s="11"/>
      <c r="H4" s="11"/>
      <c r="I4" s="10"/>
      <c r="J4" s="10"/>
      <c r="K4" s="10"/>
      <c r="L4" s="10"/>
      <c r="M4" s="10"/>
      <c r="N4" s="10"/>
      <c r="O4" s="10"/>
    </row>
    <row r="5" spans="1:20" ht="18" customHeight="1">
      <c r="A5" s="61" t="s">
        <v>1</v>
      </c>
      <c r="B5" s="60" t="s">
        <v>60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12"/>
      <c r="N5" s="58" t="s">
        <v>61</v>
      </c>
      <c r="O5" s="58"/>
      <c r="T5" s="5"/>
    </row>
    <row r="6" spans="1:15" ht="15.75" customHeight="1">
      <c r="A6" s="62"/>
      <c r="B6" s="60" t="s">
        <v>21</v>
      </c>
      <c r="C6" s="60"/>
      <c r="D6" s="13"/>
      <c r="E6" s="14" t="s">
        <v>22</v>
      </c>
      <c r="F6" s="15"/>
      <c r="G6" s="16"/>
      <c r="H6" s="60" t="s">
        <v>23</v>
      </c>
      <c r="I6" s="60"/>
      <c r="J6" s="13"/>
      <c r="K6" s="14" t="s">
        <v>24</v>
      </c>
      <c r="L6" s="15"/>
      <c r="M6" s="17"/>
      <c r="N6" s="59"/>
      <c r="O6" s="59"/>
    </row>
    <row r="7" spans="1:15" ht="11.25" customHeight="1">
      <c r="A7" s="62"/>
      <c r="B7" s="55" t="s">
        <v>64</v>
      </c>
      <c r="C7" s="55" t="s">
        <v>25</v>
      </c>
      <c r="D7" s="18"/>
      <c r="E7" s="55" t="s">
        <v>64</v>
      </c>
      <c r="F7" s="55" t="s">
        <v>25</v>
      </c>
      <c r="G7" s="19"/>
      <c r="H7" s="55" t="s">
        <v>64</v>
      </c>
      <c r="I7" s="55" t="s">
        <v>25</v>
      </c>
      <c r="J7" s="19"/>
      <c r="K7" s="55" t="s">
        <v>64</v>
      </c>
      <c r="L7" s="55" t="s">
        <v>25</v>
      </c>
      <c r="M7" s="19"/>
      <c r="N7" s="55" t="s">
        <v>64</v>
      </c>
      <c r="O7" s="55" t="s">
        <v>25</v>
      </c>
    </row>
    <row r="8" spans="1:15" ht="14.25" customHeight="1">
      <c r="A8" s="63"/>
      <c r="B8" s="56"/>
      <c r="C8" s="56" t="s">
        <v>25</v>
      </c>
      <c r="D8" s="23"/>
      <c r="E8" s="56"/>
      <c r="F8" s="56" t="s">
        <v>25</v>
      </c>
      <c r="G8" s="23"/>
      <c r="H8" s="56"/>
      <c r="I8" s="56" t="s">
        <v>25</v>
      </c>
      <c r="J8" s="23"/>
      <c r="K8" s="56"/>
      <c r="L8" s="56" t="s">
        <v>25</v>
      </c>
      <c r="M8" s="23"/>
      <c r="N8" s="56"/>
      <c r="O8" s="56" t="s">
        <v>25</v>
      </c>
    </row>
    <row r="9" spans="1:15" ht="9" customHeight="1">
      <c r="A9" s="20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ht="12" customHeight="1">
      <c r="A10" s="64" t="s">
        <v>66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</row>
    <row r="11" spans="1:15" ht="9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30" ht="8.25" customHeight="1">
      <c r="A12" s="45" t="s">
        <v>41</v>
      </c>
      <c r="B12" s="30">
        <f aca="true" t="shared" si="0" ref="B12:M12">SUM(B13:B20)</f>
        <v>23</v>
      </c>
      <c r="C12" s="30">
        <f t="shared" si="0"/>
        <v>50</v>
      </c>
      <c r="D12" s="30">
        <f t="shared" si="0"/>
        <v>0</v>
      </c>
      <c r="E12" s="30">
        <f t="shared" si="0"/>
        <v>42</v>
      </c>
      <c r="F12" s="30">
        <f t="shared" si="0"/>
        <v>174</v>
      </c>
      <c r="G12" s="30">
        <f t="shared" si="0"/>
        <v>0</v>
      </c>
      <c r="H12" s="30">
        <f t="shared" si="0"/>
        <v>106</v>
      </c>
      <c r="I12" s="30">
        <f t="shared" si="0"/>
        <v>276</v>
      </c>
      <c r="J12" s="30">
        <f t="shared" si="0"/>
        <v>0</v>
      </c>
      <c r="K12" s="30">
        <f t="shared" si="0"/>
        <v>1215</v>
      </c>
      <c r="L12" s="30">
        <f t="shared" si="0"/>
        <v>982</v>
      </c>
      <c r="M12" s="30">
        <f t="shared" si="0"/>
        <v>0</v>
      </c>
      <c r="N12" s="27">
        <f aca="true" t="shared" si="1" ref="N12:O47">SUM(B12+E12+H12+K12)</f>
        <v>1386</v>
      </c>
      <c r="O12" s="27">
        <f t="shared" si="1"/>
        <v>1482</v>
      </c>
      <c r="P12" s="1"/>
      <c r="Q12" s="1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19" s="4" customFormat="1" ht="8.25" customHeight="1">
      <c r="A13" s="46" t="s">
        <v>27</v>
      </c>
      <c r="B13" s="30">
        <v>0</v>
      </c>
      <c r="C13" s="30">
        <v>0</v>
      </c>
      <c r="D13" s="30"/>
      <c r="E13" s="30">
        <v>0</v>
      </c>
      <c r="F13" s="30">
        <v>0</v>
      </c>
      <c r="G13" s="30"/>
      <c r="H13" s="30">
        <v>0</v>
      </c>
      <c r="I13" s="30">
        <v>0</v>
      </c>
      <c r="J13" s="30"/>
      <c r="K13" s="30">
        <v>0</v>
      </c>
      <c r="L13" s="30">
        <v>0</v>
      </c>
      <c r="M13" s="30"/>
      <c r="N13" s="27">
        <f t="shared" si="1"/>
        <v>0</v>
      </c>
      <c r="O13" s="27">
        <f t="shared" si="1"/>
        <v>0</v>
      </c>
      <c r="P13" s="1"/>
      <c r="Q13" s="1"/>
      <c r="R13" s="2"/>
      <c r="S13" s="2"/>
    </row>
    <row r="14" spans="1:19" s="4" customFormat="1" ht="8.25" customHeight="1">
      <c r="A14" s="46" t="s">
        <v>53</v>
      </c>
      <c r="B14" s="30">
        <v>23</v>
      </c>
      <c r="C14" s="30">
        <v>50</v>
      </c>
      <c r="D14" s="30"/>
      <c r="E14" s="30">
        <v>30</v>
      </c>
      <c r="F14" s="30">
        <v>74</v>
      </c>
      <c r="G14" s="30"/>
      <c r="H14" s="30">
        <v>88</v>
      </c>
      <c r="I14" s="30">
        <v>242</v>
      </c>
      <c r="J14" s="30"/>
      <c r="K14" s="30">
        <v>976</v>
      </c>
      <c r="L14" s="30">
        <v>764</v>
      </c>
      <c r="M14" s="30"/>
      <c r="N14" s="27">
        <f t="shared" si="1"/>
        <v>1117</v>
      </c>
      <c r="O14" s="27">
        <f t="shared" si="1"/>
        <v>1130</v>
      </c>
      <c r="P14" s="1"/>
      <c r="Q14" s="1"/>
      <c r="R14" s="2"/>
      <c r="S14" s="2"/>
    </row>
    <row r="15" spans="1:19" s="4" customFormat="1" ht="8.25" customHeight="1">
      <c r="A15" s="46" t="s">
        <v>54</v>
      </c>
      <c r="B15" s="30">
        <v>0</v>
      </c>
      <c r="C15" s="30">
        <v>0</v>
      </c>
      <c r="D15" s="30"/>
      <c r="E15" s="30">
        <v>2</v>
      </c>
      <c r="F15" s="30">
        <v>71</v>
      </c>
      <c r="G15" s="30"/>
      <c r="H15" s="30">
        <v>9</v>
      </c>
      <c r="I15" s="30">
        <v>16</v>
      </c>
      <c r="J15" s="30"/>
      <c r="K15" s="30">
        <v>94</v>
      </c>
      <c r="L15" s="30">
        <v>86</v>
      </c>
      <c r="M15" s="30"/>
      <c r="N15" s="27">
        <f t="shared" si="1"/>
        <v>105</v>
      </c>
      <c r="O15" s="27">
        <f t="shared" si="1"/>
        <v>173</v>
      </c>
      <c r="P15" s="1"/>
      <c r="Q15" s="1"/>
      <c r="R15" s="2"/>
      <c r="S15" s="2"/>
    </row>
    <row r="16" spans="1:19" s="4" customFormat="1" ht="8.25" customHeight="1">
      <c r="A16" s="46" t="s">
        <v>28</v>
      </c>
      <c r="B16" s="30">
        <v>0</v>
      </c>
      <c r="C16" s="30">
        <v>0</v>
      </c>
      <c r="D16" s="30"/>
      <c r="E16" s="30">
        <v>9</v>
      </c>
      <c r="F16" s="30">
        <v>27</v>
      </c>
      <c r="G16" s="30"/>
      <c r="H16" s="30">
        <v>4</v>
      </c>
      <c r="I16" s="30">
        <v>3</v>
      </c>
      <c r="J16" s="30"/>
      <c r="K16" s="30">
        <v>127</v>
      </c>
      <c r="L16" s="30">
        <v>122</v>
      </c>
      <c r="M16" s="30"/>
      <c r="N16" s="27">
        <f t="shared" si="1"/>
        <v>140</v>
      </c>
      <c r="O16" s="27">
        <f t="shared" si="1"/>
        <v>152</v>
      </c>
      <c r="P16" s="1"/>
      <c r="Q16" s="21"/>
      <c r="R16" s="2"/>
      <c r="S16" s="2"/>
    </row>
    <row r="17" spans="1:18" s="4" customFormat="1" ht="8.25" customHeight="1">
      <c r="A17" s="46" t="s">
        <v>29</v>
      </c>
      <c r="B17" s="27">
        <v>0</v>
      </c>
      <c r="C17" s="27">
        <v>0</v>
      </c>
      <c r="D17" s="27"/>
      <c r="E17" s="27">
        <v>0</v>
      </c>
      <c r="F17" s="27">
        <v>0</v>
      </c>
      <c r="G17" s="27"/>
      <c r="H17" s="30">
        <v>0</v>
      </c>
      <c r="I17" s="27">
        <v>0</v>
      </c>
      <c r="J17" s="27"/>
      <c r="K17" s="27">
        <v>0</v>
      </c>
      <c r="L17" s="27">
        <v>0</v>
      </c>
      <c r="M17" s="27">
        <v>0</v>
      </c>
      <c r="N17" s="27">
        <f t="shared" si="1"/>
        <v>0</v>
      </c>
      <c r="O17" s="27">
        <f t="shared" si="1"/>
        <v>0</v>
      </c>
      <c r="P17" s="1"/>
      <c r="Q17" s="1"/>
      <c r="R17" s="2"/>
    </row>
    <row r="18" spans="1:19" s="4" customFormat="1" ht="8.25" customHeight="1">
      <c r="A18" s="46" t="s">
        <v>30</v>
      </c>
      <c r="B18" s="27">
        <v>0</v>
      </c>
      <c r="C18" s="27">
        <v>0</v>
      </c>
      <c r="D18" s="27"/>
      <c r="E18" s="27">
        <v>0</v>
      </c>
      <c r="F18" s="27">
        <v>0</v>
      </c>
      <c r="G18" s="27"/>
      <c r="H18" s="30">
        <v>0</v>
      </c>
      <c r="I18" s="27">
        <v>0</v>
      </c>
      <c r="J18" s="27"/>
      <c r="K18" s="27">
        <v>0</v>
      </c>
      <c r="L18" s="27">
        <v>0</v>
      </c>
      <c r="M18" s="27">
        <v>0</v>
      </c>
      <c r="N18" s="27">
        <f t="shared" si="1"/>
        <v>0</v>
      </c>
      <c r="O18" s="27">
        <f t="shared" si="1"/>
        <v>0</v>
      </c>
      <c r="P18" s="1"/>
      <c r="Q18" s="1"/>
      <c r="R18" s="2"/>
      <c r="S18" s="2"/>
    </row>
    <row r="19" spans="1:19" s="4" customFormat="1" ht="8.25" customHeight="1">
      <c r="A19" s="46" t="s">
        <v>31</v>
      </c>
      <c r="B19" s="30">
        <v>0</v>
      </c>
      <c r="C19" s="30">
        <v>0</v>
      </c>
      <c r="D19" s="30"/>
      <c r="E19" s="30">
        <v>0</v>
      </c>
      <c r="F19" s="30">
        <v>0</v>
      </c>
      <c r="G19" s="30"/>
      <c r="H19" s="30">
        <v>2</v>
      </c>
      <c r="I19" s="30">
        <v>9</v>
      </c>
      <c r="J19" s="30"/>
      <c r="K19" s="30">
        <v>5</v>
      </c>
      <c r="L19" s="30">
        <v>2</v>
      </c>
      <c r="M19" s="30"/>
      <c r="N19" s="27">
        <f t="shared" si="1"/>
        <v>7</v>
      </c>
      <c r="O19" s="27">
        <f t="shared" si="1"/>
        <v>11</v>
      </c>
      <c r="P19" s="1"/>
      <c r="Q19" s="1"/>
      <c r="R19" s="2"/>
      <c r="S19" s="2"/>
    </row>
    <row r="20" spans="1:19" s="4" customFormat="1" ht="8.25" customHeight="1">
      <c r="A20" s="46" t="s">
        <v>42</v>
      </c>
      <c r="B20" s="27">
        <v>0</v>
      </c>
      <c r="C20" s="27">
        <v>0</v>
      </c>
      <c r="D20" s="27"/>
      <c r="E20" s="27">
        <v>1</v>
      </c>
      <c r="F20" s="27">
        <v>2</v>
      </c>
      <c r="G20" s="27"/>
      <c r="H20" s="30">
        <v>3</v>
      </c>
      <c r="I20" s="27">
        <v>6</v>
      </c>
      <c r="J20" s="27"/>
      <c r="K20" s="27">
        <v>13</v>
      </c>
      <c r="L20" s="27">
        <v>8</v>
      </c>
      <c r="M20" s="27">
        <v>0</v>
      </c>
      <c r="N20" s="27">
        <f t="shared" si="1"/>
        <v>17</v>
      </c>
      <c r="O20" s="27">
        <f t="shared" si="1"/>
        <v>16</v>
      </c>
      <c r="P20" s="1"/>
      <c r="Q20" s="1"/>
      <c r="R20" s="2"/>
      <c r="S20" s="2"/>
    </row>
    <row r="21" spans="1:30" ht="8.25" customHeight="1">
      <c r="A21" s="45" t="s">
        <v>43</v>
      </c>
      <c r="B21" s="30">
        <v>30</v>
      </c>
      <c r="C21" s="30">
        <v>86</v>
      </c>
      <c r="D21" s="30"/>
      <c r="E21" s="30">
        <v>160</v>
      </c>
      <c r="F21" s="30">
        <v>989</v>
      </c>
      <c r="G21" s="30"/>
      <c r="H21" s="30">
        <v>496</v>
      </c>
      <c r="I21" s="30">
        <v>2455</v>
      </c>
      <c r="J21" s="30"/>
      <c r="K21" s="30">
        <v>3325</v>
      </c>
      <c r="L21" s="30">
        <v>3379</v>
      </c>
      <c r="M21" s="30"/>
      <c r="N21" s="27">
        <f t="shared" si="1"/>
        <v>4011</v>
      </c>
      <c r="O21" s="27">
        <f t="shared" si="1"/>
        <v>6909</v>
      </c>
      <c r="P21" s="1"/>
      <c r="Q21" s="1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s="3" customFormat="1" ht="8.25" customHeight="1">
      <c r="A22" s="47" t="s">
        <v>44</v>
      </c>
      <c r="B22" s="33">
        <f aca="true" t="shared" si="2" ref="B22:M22">SUM(B12+B21)</f>
        <v>53</v>
      </c>
      <c r="C22" s="33">
        <f t="shared" si="2"/>
        <v>136</v>
      </c>
      <c r="D22" s="30">
        <f t="shared" si="2"/>
        <v>0</v>
      </c>
      <c r="E22" s="33">
        <f t="shared" si="2"/>
        <v>202</v>
      </c>
      <c r="F22" s="33">
        <f t="shared" si="2"/>
        <v>1163</v>
      </c>
      <c r="G22" s="30">
        <f t="shared" si="2"/>
        <v>0</v>
      </c>
      <c r="H22" s="33">
        <f t="shared" si="2"/>
        <v>602</v>
      </c>
      <c r="I22" s="33">
        <f t="shared" si="2"/>
        <v>2731</v>
      </c>
      <c r="J22" s="30">
        <f t="shared" si="2"/>
        <v>0</v>
      </c>
      <c r="K22" s="33">
        <f t="shared" si="2"/>
        <v>4540</v>
      </c>
      <c r="L22" s="33">
        <f t="shared" si="2"/>
        <v>4361</v>
      </c>
      <c r="M22" s="30">
        <f t="shared" si="2"/>
        <v>0</v>
      </c>
      <c r="N22" s="31">
        <f t="shared" si="1"/>
        <v>5397</v>
      </c>
      <c r="O22" s="31">
        <f t="shared" si="1"/>
        <v>8391</v>
      </c>
      <c r="P22" s="1"/>
      <c r="Q22" s="1"/>
      <c r="R22" s="2"/>
      <c r="S22" s="2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s="3" customFormat="1" ht="8.25" customHeight="1">
      <c r="A23" s="47"/>
      <c r="B23" s="33"/>
      <c r="C23" s="33"/>
      <c r="D23" s="30"/>
      <c r="E23" s="33"/>
      <c r="F23" s="33"/>
      <c r="G23" s="30"/>
      <c r="H23" s="33"/>
      <c r="I23" s="33"/>
      <c r="J23" s="30"/>
      <c r="K23" s="33"/>
      <c r="L23" s="33"/>
      <c r="M23" s="30"/>
      <c r="N23" s="31"/>
      <c r="O23" s="31"/>
      <c r="P23" s="1"/>
      <c r="Q23" s="1"/>
      <c r="R23" s="2"/>
      <c r="S23" s="2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s="3" customFormat="1" ht="8.25" customHeight="1">
      <c r="A24" s="45" t="s">
        <v>2</v>
      </c>
      <c r="B24" s="30">
        <f aca="true" t="shared" si="3" ref="B24:M24">SUM(B25:B33)</f>
        <v>0</v>
      </c>
      <c r="C24" s="30">
        <f t="shared" si="3"/>
        <v>0</v>
      </c>
      <c r="D24" s="30">
        <f t="shared" si="3"/>
        <v>0</v>
      </c>
      <c r="E24" s="30">
        <f t="shared" si="3"/>
        <v>3</v>
      </c>
      <c r="F24" s="30">
        <f t="shared" si="3"/>
        <v>1</v>
      </c>
      <c r="G24" s="30">
        <f t="shared" si="3"/>
        <v>0</v>
      </c>
      <c r="H24" s="30">
        <f t="shared" si="3"/>
        <v>0</v>
      </c>
      <c r="I24" s="30">
        <f t="shared" si="3"/>
        <v>0</v>
      </c>
      <c r="J24" s="30">
        <f t="shared" si="3"/>
        <v>0</v>
      </c>
      <c r="K24" s="30">
        <f t="shared" si="3"/>
        <v>1</v>
      </c>
      <c r="L24" s="30">
        <f t="shared" si="3"/>
        <v>1</v>
      </c>
      <c r="M24" s="30">
        <f t="shared" si="3"/>
        <v>0</v>
      </c>
      <c r="N24" s="27">
        <f t="shared" si="1"/>
        <v>4</v>
      </c>
      <c r="O24" s="27">
        <f t="shared" si="1"/>
        <v>2</v>
      </c>
      <c r="P24" s="1"/>
      <c r="Q24" s="1"/>
      <c r="R24" s="2"/>
      <c r="S24" s="2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8.25" customHeight="1">
      <c r="A25" s="48" t="s">
        <v>32</v>
      </c>
      <c r="B25" s="29" t="s">
        <v>55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8">
        <f t="shared" si="1"/>
        <v>0</v>
      </c>
      <c r="P25" s="1"/>
      <c r="Q25" s="1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19" s="4" customFormat="1" ht="8.25" customHeight="1">
      <c r="A26" s="48" t="s">
        <v>33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8">
        <f t="shared" si="1"/>
        <v>0</v>
      </c>
      <c r="O26" s="28">
        <f t="shared" si="1"/>
        <v>0</v>
      </c>
      <c r="P26" s="1"/>
      <c r="Q26" s="1"/>
      <c r="R26" s="2"/>
      <c r="S26" s="2"/>
    </row>
    <row r="27" spans="1:19" s="4" customFormat="1" ht="8.25" customHeight="1">
      <c r="A27" s="48" t="s">
        <v>34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8">
        <f t="shared" si="1"/>
        <v>0</v>
      </c>
      <c r="O27" s="28">
        <f t="shared" si="1"/>
        <v>0</v>
      </c>
      <c r="P27" s="1"/>
      <c r="Q27" s="1"/>
      <c r="R27" s="2"/>
      <c r="S27" s="2"/>
    </row>
    <row r="28" spans="1:19" s="4" customFormat="1" ht="8.25" customHeight="1">
      <c r="A28" s="48" t="s">
        <v>35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8">
        <f t="shared" si="1"/>
        <v>0</v>
      </c>
      <c r="O28" s="28">
        <f t="shared" si="1"/>
        <v>0</v>
      </c>
      <c r="P28" s="1"/>
      <c r="Q28" s="1"/>
      <c r="R28" s="2"/>
      <c r="S28" s="2"/>
    </row>
    <row r="29" spans="1:19" s="4" customFormat="1" ht="8.25" customHeight="1">
      <c r="A29" s="48" t="s">
        <v>36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8">
        <f t="shared" si="1"/>
        <v>0</v>
      </c>
      <c r="O29" s="28">
        <f t="shared" si="1"/>
        <v>0</v>
      </c>
      <c r="P29" s="1"/>
      <c r="Q29" s="1"/>
      <c r="R29" s="2"/>
      <c r="S29" s="2"/>
    </row>
    <row r="30" spans="1:19" s="4" customFormat="1" ht="8.25" customHeight="1">
      <c r="A30" s="48" t="s">
        <v>37</v>
      </c>
      <c r="B30" s="29">
        <v>0</v>
      </c>
      <c r="C30" s="29">
        <v>0</v>
      </c>
      <c r="D30" s="29"/>
      <c r="E30" s="29">
        <v>0</v>
      </c>
      <c r="F30" s="29">
        <v>0</v>
      </c>
      <c r="G30" s="29"/>
      <c r="H30" s="29">
        <v>0</v>
      </c>
      <c r="I30" s="29">
        <v>0</v>
      </c>
      <c r="J30" s="29"/>
      <c r="K30" s="29">
        <v>0</v>
      </c>
      <c r="L30" s="29">
        <v>0</v>
      </c>
      <c r="M30" s="29"/>
      <c r="N30" s="28">
        <f t="shared" si="1"/>
        <v>0</v>
      </c>
      <c r="O30" s="28">
        <f t="shared" si="1"/>
        <v>0</v>
      </c>
      <c r="P30" s="1"/>
      <c r="Q30" s="1"/>
      <c r="R30" s="2"/>
      <c r="S30" s="2"/>
    </row>
    <row r="31" spans="1:19" s="4" customFormat="1" ht="8.25" customHeight="1">
      <c r="A31" s="48" t="s">
        <v>57</v>
      </c>
      <c r="B31" s="29">
        <v>0</v>
      </c>
      <c r="C31" s="29">
        <v>0</v>
      </c>
      <c r="D31" s="29"/>
      <c r="E31" s="29">
        <v>3</v>
      </c>
      <c r="F31" s="29">
        <v>1</v>
      </c>
      <c r="G31" s="29"/>
      <c r="H31" s="29">
        <v>0</v>
      </c>
      <c r="I31" s="29">
        <v>0</v>
      </c>
      <c r="J31" s="29"/>
      <c r="K31" s="29">
        <v>1</v>
      </c>
      <c r="L31" s="29">
        <v>1</v>
      </c>
      <c r="M31" s="29"/>
      <c r="N31" s="28">
        <f t="shared" si="1"/>
        <v>4</v>
      </c>
      <c r="O31" s="28">
        <f t="shared" si="1"/>
        <v>2</v>
      </c>
      <c r="P31" s="1"/>
      <c r="Q31" s="1"/>
      <c r="R31" s="2"/>
      <c r="S31" s="2"/>
    </row>
    <row r="32" spans="1:19" s="4" customFormat="1" ht="8.25" customHeight="1">
      <c r="A32" s="48" t="s">
        <v>56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9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f t="shared" si="1"/>
        <v>0</v>
      </c>
      <c r="O32" s="28">
        <f t="shared" si="1"/>
        <v>0</v>
      </c>
      <c r="P32" s="1"/>
      <c r="Q32" s="1"/>
      <c r="R32" s="2"/>
      <c r="S32" s="2"/>
    </row>
    <row r="33" spans="1:19" s="4" customFormat="1" ht="8.25" customHeight="1">
      <c r="A33" s="48" t="s">
        <v>40</v>
      </c>
      <c r="B33" s="29">
        <v>0</v>
      </c>
      <c r="C33" s="29">
        <v>0</v>
      </c>
      <c r="D33" s="29"/>
      <c r="E33" s="29">
        <v>0</v>
      </c>
      <c r="F33" s="29">
        <v>0</v>
      </c>
      <c r="G33" s="29"/>
      <c r="H33" s="29">
        <v>0</v>
      </c>
      <c r="I33" s="29">
        <v>0</v>
      </c>
      <c r="J33" s="29"/>
      <c r="K33" s="29">
        <v>0</v>
      </c>
      <c r="L33" s="29">
        <v>0</v>
      </c>
      <c r="M33" s="29"/>
      <c r="N33" s="28">
        <f t="shared" si="1"/>
        <v>0</v>
      </c>
      <c r="O33" s="28">
        <f t="shared" si="1"/>
        <v>0</v>
      </c>
      <c r="P33" s="1"/>
      <c r="Q33" s="1"/>
      <c r="R33" s="2"/>
      <c r="S33" s="2"/>
    </row>
    <row r="34" spans="1:19" s="4" customFormat="1" ht="8.25" customHeight="1">
      <c r="A34" s="45" t="s">
        <v>3</v>
      </c>
      <c r="B34" s="30">
        <v>0</v>
      </c>
      <c r="C34" s="30">
        <v>0</v>
      </c>
      <c r="D34" s="30"/>
      <c r="E34" s="30">
        <v>0</v>
      </c>
      <c r="F34" s="30">
        <v>0</v>
      </c>
      <c r="G34" s="30"/>
      <c r="H34" s="30">
        <v>0</v>
      </c>
      <c r="I34" s="30">
        <v>0</v>
      </c>
      <c r="J34" s="30"/>
      <c r="K34" s="30">
        <v>3</v>
      </c>
      <c r="L34" s="30">
        <v>4</v>
      </c>
      <c r="M34" s="30"/>
      <c r="N34" s="27">
        <f t="shared" si="1"/>
        <v>3</v>
      </c>
      <c r="O34" s="27">
        <f t="shared" si="1"/>
        <v>4</v>
      </c>
      <c r="P34" s="1"/>
      <c r="Q34" s="1"/>
      <c r="R34" s="2"/>
      <c r="S34" s="2"/>
    </row>
    <row r="35" spans="1:30" ht="8.25" customHeight="1">
      <c r="A35" s="47" t="s">
        <v>4</v>
      </c>
      <c r="B35" s="33">
        <f aca="true" t="shared" si="4" ref="B35:M35">SUM(B24+B34)</f>
        <v>0</v>
      </c>
      <c r="C35" s="33">
        <f t="shared" si="4"/>
        <v>0</v>
      </c>
      <c r="D35" s="30">
        <f t="shared" si="4"/>
        <v>0</v>
      </c>
      <c r="E35" s="33">
        <f t="shared" si="4"/>
        <v>3</v>
      </c>
      <c r="F35" s="33">
        <f t="shared" si="4"/>
        <v>1</v>
      </c>
      <c r="G35" s="30">
        <f t="shared" si="4"/>
        <v>0</v>
      </c>
      <c r="H35" s="33">
        <f t="shared" si="4"/>
        <v>0</v>
      </c>
      <c r="I35" s="33">
        <f t="shared" si="4"/>
        <v>0</v>
      </c>
      <c r="J35" s="30">
        <f t="shared" si="4"/>
        <v>0</v>
      </c>
      <c r="K35" s="33">
        <f t="shared" si="4"/>
        <v>4</v>
      </c>
      <c r="L35" s="33">
        <f t="shared" si="4"/>
        <v>5</v>
      </c>
      <c r="M35" s="30">
        <f t="shared" si="4"/>
        <v>0</v>
      </c>
      <c r="N35" s="31">
        <f t="shared" si="1"/>
        <v>7</v>
      </c>
      <c r="O35" s="31">
        <f t="shared" si="1"/>
        <v>6</v>
      </c>
      <c r="P35" s="1"/>
      <c r="Q35" s="1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8.25" customHeight="1">
      <c r="A36" s="47"/>
      <c r="B36" s="33"/>
      <c r="C36" s="33"/>
      <c r="D36" s="30"/>
      <c r="E36" s="33"/>
      <c r="F36" s="33"/>
      <c r="G36" s="30"/>
      <c r="H36" s="33"/>
      <c r="I36" s="33"/>
      <c r="J36" s="30"/>
      <c r="K36" s="33"/>
      <c r="L36" s="33"/>
      <c r="M36" s="30"/>
      <c r="N36" s="31"/>
      <c r="O36" s="31"/>
      <c r="P36" s="1"/>
      <c r="Q36" s="1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s="3" customFormat="1" ht="8.25" customHeight="1">
      <c r="A37" s="47" t="s">
        <v>45</v>
      </c>
      <c r="B37" s="30">
        <v>0</v>
      </c>
      <c r="C37" s="30">
        <v>0</v>
      </c>
      <c r="D37" s="30"/>
      <c r="E37" s="30">
        <v>8</v>
      </c>
      <c r="F37" s="30">
        <v>20</v>
      </c>
      <c r="G37" s="30"/>
      <c r="H37" s="30">
        <v>2</v>
      </c>
      <c r="I37" s="30">
        <v>3</v>
      </c>
      <c r="J37" s="30"/>
      <c r="K37" s="30">
        <v>108</v>
      </c>
      <c r="L37" s="30">
        <v>63</v>
      </c>
      <c r="M37" s="30"/>
      <c r="N37" s="27">
        <f t="shared" si="1"/>
        <v>118</v>
      </c>
      <c r="O37" s="27">
        <f t="shared" si="1"/>
        <v>86</v>
      </c>
      <c r="P37" s="1"/>
      <c r="Q37" s="1"/>
      <c r="R37" s="2"/>
      <c r="S37" s="2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s="3" customFormat="1" ht="8.25" customHeight="1">
      <c r="A38" s="47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27"/>
      <c r="O38" s="27"/>
      <c r="P38" s="1"/>
      <c r="Q38" s="1"/>
      <c r="R38" s="2"/>
      <c r="S38" s="2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s="3" customFormat="1" ht="8.25" customHeight="1">
      <c r="A39" s="47" t="s">
        <v>50</v>
      </c>
      <c r="B39" s="33">
        <f aca="true" t="shared" si="5" ref="B39:M39">SUM(B22+B35+B37)</f>
        <v>53</v>
      </c>
      <c r="C39" s="33">
        <f t="shared" si="5"/>
        <v>136</v>
      </c>
      <c r="D39" s="30">
        <f t="shared" si="5"/>
        <v>0</v>
      </c>
      <c r="E39" s="33">
        <f t="shared" si="5"/>
        <v>213</v>
      </c>
      <c r="F39" s="33">
        <f t="shared" si="5"/>
        <v>1184</v>
      </c>
      <c r="G39" s="30">
        <f t="shared" si="5"/>
        <v>0</v>
      </c>
      <c r="H39" s="33">
        <f t="shared" si="5"/>
        <v>604</v>
      </c>
      <c r="I39" s="33">
        <f t="shared" si="5"/>
        <v>2734</v>
      </c>
      <c r="J39" s="30">
        <f t="shared" si="5"/>
        <v>0</v>
      </c>
      <c r="K39" s="33">
        <f t="shared" si="5"/>
        <v>4652</v>
      </c>
      <c r="L39" s="33">
        <f t="shared" si="5"/>
        <v>4429</v>
      </c>
      <c r="M39" s="30">
        <f t="shared" si="5"/>
        <v>0</v>
      </c>
      <c r="N39" s="31">
        <f t="shared" si="1"/>
        <v>5522</v>
      </c>
      <c r="O39" s="31">
        <f t="shared" si="1"/>
        <v>8483</v>
      </c>
      <c r="P39" s="1"/>
      <c r="Q39" s="1"/>
      <c r="R39" s="2"/>
      <c r="S39" s="2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s="3" customFormat="1" ht="8.25" customHeight="1">
      <c r="A40" s="47"/>
      <c r="B40" s="33"/>
      <c r="C40" s="33"/>
      <c r="D40" s="30"/>
      <c r="E40" s="33"/>
      <c r="F40" s="33"/>
      <c r="G40" s="30"/>
      <c r="H40" s="33"/>
      <c r="I40" s="33"/>
      <c r="J40" s="30"/>
      <c r="K40" s="33"/>
      <c r="L40" s="33"/>
      <c r="M40" s="30"/>
      <c r="N40" s="31"/>
      <c r="O40" s="31"/>
      <c r="P40" s="1"/>
      <c r="Q40" s="1"/>
      <c r="R40" s="2"/>
      <c r="S40" s="2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s="3" customFormat="1" ht="8.25" customHeight="1">
      <c r="A41" s="47" t="s">
        <v>51</v>
      </c>
      <c r="B41" s="33"/>
      <c r="C41" s="33"/>
      <c r="D41" s="33"/>
      <c r="E41" s="33">
        <v>7</v>
      </c>
      <c r="F41" s="33">
        <v>4</v>
      </c>
      <c r="G41" s="33"/>
      <c r="H41" s="33">
        <v>11</v>
      </c>
      <c r="I41" s="33">
        <v>10</v>
      </c>
      <c r="J41" s="33"/>
      <c r="K41" s="33">
        <v>163</v>
      </c>
      <c r="L41" s="33">
        <v>30</v>
      </c>
      <c r="M41" s="33"/>
      <c r="N41" s="31">
        <f t="shared" si="1"/>
        <v>181</v>
      </c>
      <c r="O41" s="31">
        <f t="shared" si="1"/>
        <v>44</v>
      </c>
      <c r="P41" s="1"/>
      <c r="Q41" s="1"/>
      <c r="R41" s="2"/>
      <c r="S41" s="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</row>
    <row r="42" spans="1:30" s="3" customFormat="1" ht="8.25" customHeight="1">
      <c r="A42" s="47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1"/>
      <c r="O42" s="31"/>
      <c r="P42" s="1"/>
      <c r="Q42" s="1"/>
      <c r="R42" s="2"/>
      <c r="S42" s="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</row>
    <row r="43" spans="1:30" s="3" customFormat="1" ht="8.25" customHeight="1">
      <c r="A43" s="47" t="s">
        <v>49</v>
      </c>
      <c r="B43" s="33">
        <v>0</v>
      </c>
      <c r="C43" s="33">
        <v>0</v>
      </c>
      <c r="D43" s="33"/>
      <c r="E43" s="33">
        <v>4</v>
      </c>
      <c r="F43" s="33">
        <v>12</v>
      </c>
      <c r="G43" s="33"/>
      <c r="H43" s="33">
        <v>3</v>
      </c>
      <c r="I43" s="33">
        <v>2</v>
      </c>
      <c r="J43" s="33"/>
      <c r="K43" s="33">
        <v>148</v>
      </c>
      <c r="L43" s="33">
        <v>61</v>
      </c>
      <c r="M43" s="33"/>
      <c r="N43" s="31">
        <f t="shared" si="1"/>
        <v>155</v>
      </c>
      <c r="O43" s="31">
        <f t="shared" si="1"/>
        <v>75</v>
      </c>
      <c r="P43" s="1"/>
      <c r="Q43" s="1"/>
      <c r="R43" s="2"/>
      <c r="S43" s="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</row>
    <row r="44" spans="1:30" s="3" customFormat="1" ht="8.25" customHeight="1">
      <c r="A44" s="48" t="s">
        <v>48</v>
      </c>
      <c r="B44" s="29">
        <v>0</v>
      </c>
      <c r="C44" s="29">
        <v>0</v>
      </c>
      <c r="D44" s="29"/>
      <c r="E44" s="29">
        <v>3</v>
      </c>
      <c r="F44" s="29">
        <v>10</v>
      </c>
      <c r="G44" s="29">
        <v>0</v>
      </c>
      <c r="H44" s="29">
        <v>3</v>
      </c>
      <c r="I44" s="29">
        <v>2</v>
      </c>
      <c r="J44" s="29"/>
      <c r="K44" s="29">
        <v>145</v>
      </c>
      <c r="L44" s="29">
        <v>60</v>
      </c>
      <c r="M44" s="29"/>
      <c r="N44" s="28">
        <f t="shared" si="1"/>
        <v>151</v>
      </c>
      <c r="O44" s="28">
        <f t="shared" si="1"/>
        <v>72</v>
      </c>
      <c r="P44" s="1"/>
      <c r="Q44" s="1"/>
      <c r="R44" s="2"/>
      <c r="S44" s="2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s="3" customFormat="1" ht="8.25" customHeight="1">
      <c r="A45" s="48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8"/>
      <c r="O45" s="28"/>
      <c r="P45" s="1"/>
      <c r="Q45" s="1"/>
      <c r="R45" s="2"/>
      <c r="S45" s="2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s="3" customFormat="1" ht="8.25" customHeight="1">
      <c r="A46" s="48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8"/>
      <c r="O46" s="28"/>
      <c r="P46" s="1"/>
      <c r="Q46" s="1"/>
      <c r="R46" s="2"/>
      <c r="S46" s="2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s="3" customFormat="1" ht="8.25" customHeight="1">
      <c r="A47" s="49" t="s">
        <v>52</v>
      </c>
      <c r="B47" s="31">
        <f aca="true" t="shared" si="6" ref="B47:M47">SUM(B39:B43)</f>
        <v>53</v>
      </c>
      <c r="C47" s="31">
        <f t="shared" si="6"/>
        <v>136</v>
      </c>
      <c r="D47" s="27">
        <f t="shared" si="6"/>
        <v>0</v>
      </c>
      <c r="E47" s="31">
        <f t="shared" si="6"/>
        <v>224</v>
      </c>
      <c r="F47" s="31">
        <f t="shared" si="6"/>
        <v>1200</v>
      </c>
      <c r="G47" s="27">
        <f t="shared" si="6"/>
        <v>0</v>
      </c>
      <c r="H47" s="31">
        <f t="shared" si="6"/>
        <v>618</v>
      </c>
      <c r="I47" s="31">
        <f t="shared" si="6"/>
        <v>2746</v>
      </c>
      <c r="J47" s="27">
        <f t="shared" si="6"/>
        <v>0</v>
      </c>
      <c r="K47" s="31">
        <f t="shared" si="6"/>
        <v>4963</v>
      </c>
      <c r="L47" s="31">
        <f t="shared" si="6"/>
        <v>4520</v>
      </c>
      <c r="M47" s="27">
        <f t="shared" si="6"/>
        <v>0</v>
      </c>
      <c r="N47" s="31">
        <f t="shared" si="1"/>
        <v>5858</v>
      </c>
      <c r="O47" s="31">
        <f t="shared" si="1"/>
        <v>8602</v>
      </c>
      <c r="P47" s="1"/>
      <c r="Q47" s="1"/>
      <c r="R47" s="2"/>
      <c r="S47" s="2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ht="8.25" customHeight="1">
      <c r="A48" s="51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1"/>
      <c r="Q48" s="1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ht="8.25" customHeight="1">
      <c r="A49" s="47"/>
      <c r="B49" s="31"/>
      <c r="C49" s="31"/>
      <c r="D49" s="31"/>
      <c r="E49" s="31"/>
      <c r="F49" s="31"/>
      <c r="G49" s="33"/>
      <c r="H49" s="31"/>
      <c r="I49" s="31"/>
      <c r="J49" s="33"/>
      <c r="K49" s="33"/>
      <c r="L49" s="33"/>
      <c r="M49" s="33"/>
      <c r="N49" s="31"/>
      <c r="O49" s="31"/>
      <c r="P49" s="1"/>
      <c r="Q49" s="1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ht="8.25" customHeight="1">
      <c r="A50" s="47"/>
      <c r="B50" s="31"/>
      <c r="C50" s="31"/>
      <c r="D50" s="31"/>
      <c r="E50" s="31"/>
      <c r="F50" s="31"/>
      <c r="G50" s="33"/>
      <c r="H50" s="31"/>
      <c r="I50" s="31"/>
      <c r="J50" s="33"/>
      <c r="K50" s="33"/>
      <c r="L50" s="33"/>
      <c r="M50" s="33"/>
      <c r="N50" s="31"/>
      <c r="O50" s="31"/>
      <c r="P50" s="1"/>
      <c r="Q50" s="1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19" s="4" customFormat="1" ht="8.25" customHeight="1">
      <c r="A51" s="48"/>
      <c r="B51" s="28"/>
      <c r="C51" s="28"/>
      <c r="D51" s="28"/>
      <c r="E51" s="28"/>
      <c r="F51" s="28"/>
      <c r="G51" s="29"/>
      <c r="H51" s="28"/>
      <c r="I51" s="28"/>
      <c r="J51" s="29"/>
      <c r="K51" s="29"/>
      <c r="L51" s="29"/>
      <c r="M51" s="29"/>
      <c r="N51" s="28"/>
      <c r="O51" s="28"/>
      <c r="P51" s="1"/>
      <c r="Q51" s="1"/>
      <c r="R51" s="2"/>
      <c r="S51" s="2"/>
    </row>
    <row r="52" spans="1:19" s="4" customFormat="1" ht="8.25" customHeight="1">
      <c r="A52" s="48"/>
      <c r="B52" s="28"/>
      <c r="C52" s="28"/>
      <c r="D52" s="28"/>
      <c r="E52" s="28"/>
      <c r="F52" s="28"/>
      <c r="G52" s="29"/>
      <c r="H52" s="28"/>
      <c r="I52" s="28"/>
      <c r="J52" s="29"/>
      <c r="K52" s="29"/>
      <c r="L52" s="29"/>
      <c r="M52" s="29"/>
      <c r="N52" s="28"/>
      <c r="O52" s="28"/>
      <c r="P52" s="1"/>
      <c r="Q52" s="1"/>
      <c r="R52" s="2"/>
      <c r="S52" s="2"/>
    </row>
    <row r="53" spans="1:19" s="4" customFormat="1" ht="8.25" customHeight="1">
      <c r="A53" s="48"/>
      <c r="B53" s="28"/>
      <c r="C53" s="28"/>
      <c r="D53" s="28"/>
      <c r="E53" s="28"/>
      <c r="F53" s="28"/>
      <c r="G53" s="29"/>
      <c r="H53" s="28"/>
      <c r="I53" s="28"/>
      <c r="J53" s="29"/>
      <c r="K53" s="29"/>
      <c r="L53" s="29"/>
      <c r="M53" s="29"/>
      <c r="N53" s="28"/>
      <c r="O53" s="28"/>
      <c r="P53" s="1"/>
      <c r="Q53" s="1"/>
      <c r="R53" s="2"/>
      <c r="S53" s="2"/>
    </row>
  </sheetData>
  <mergeCells count="16">
    <mergeCell ref="L7:L8"/>
    <mergeCell ref="N7:N8"/>
    <mergeCell ref="O7:O8"/>
    <mergeCell ref="H7:H8"/>
    <mergeCell ref="K7:K8"/>
    <mergeCell ref="I7:I8"/>
    <mergeCell ref="F7:F8"/>
    <mergeCell ref="A10:O10"/>
    <mergeCell ref="N5:O6"/>
    <mergeCell ref="B6:C6"/>
    <mergeCell ref="H6:I6"/>
    <mergeCell ref="A5:A8"/>
    <mergeCell ref="B5:L5"/>
    <mergeCell ref="B7:B8"/>
    <mergeCell ref="C7:C8"/>
    <mergeCell ref="E7:E8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&amp;C237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1">
      <selection activeCell="A51" sqref="A51"/>
    </sheetView>
  </sheetViews>
  <sheetFormatPr defaultColWidth="9.140625" defaultRowHeight="12.75"/>
  <cols>
    <col min="1" max="1" width="14.57421875" style="2" customWidth="1"/>
    <col min="2" max="2" width="5.57421875" style="2" customWidth="1"/>
    <col min="3" max="3" width="6.421875" style="2" customWidth="1"/>
    <col min="4" max="4" width="0.2890625" style="2" customWidth="1"/>
    <col min="5" max="5" width="5.7109375" style="2" customWidth="1"/>
    <col min="6" max="6" width="6.421875" style="2" customWidth="1"/>
    <col min="7" max="7" width="0.2890625" style="2" customWidth="1"/>
    <col min="8" max="8" width="5.8515625" style="2" customWidth="1"/>
    <col min="9" max="9" width="6.421875" style="2" customWidth="1"/>
    <col min="10" max="10" width="0.2890625" style="2" customWidth="1"/>
    <col min="11" max="11" width="5.8515625" style="2" customWidth="1"/>
    <col min="12" max="12" width="6.421875" style="2" customWidth="1"/>
    <col min="13" max="13" width="0.42578125" style="2" customWidth="1"/>
    <col min="14" max="14" width="6.28125" style="2" customWidth="1"/>
    <col min="15" max="15" width="6.8515625" style="2" customWidth="1"/>
    <col min="16" max="16" width="6.00390625" style="2" customWidth="1"/>
    <col min="17" max="17" width="5.8515625" style="2" customWidth="1"/>
    <col min="18" max="18" width="4.421875" style="2" customWidth="1"/>
    <col min="19" max="19" width="4.8515625" style="2" customWidth="1"/>
    <col min="20" max="20" width="10.00390625" style="2" customWidth="1"/>
    <col min="21" max="22" width="9.140625" style="2" customWidth="1"/>
    <col min="23" max="23" width="1.28515625" style="2" customWidth="1"/>
    <col min="24" max="25" width="9.140625" style="2" customWidth="1"/>
    <col min="26" max="26" width="1.421875" style="2" customWidth="1"/>
    <col min="27" max="28" width="9.140625" style="2" customWidth="1"/>
    <col min="29" max="29" width="1.28515625" style="2" customWidth="1"/>
    <col min="30" max="31" width="9.140625" style="2" customWidth="1"/>
    <col min="32" max="32" width="1.7109375" style="2" customWidth="1"/>
    <col min="33" max="34" width="9.140625" style="2" customWidth="1"/>
    <col min="35" max="35" width="1.57421875" style="2" customWidth="1"/>
    <col min="36" max="37" width="9.140625" style="2" customWidth="1"/>
    <col min="38" max="38" width="1.57421875" style="2" customWidth="1"/>
    <col min="39" max="39" width="9.140625" style="2" customWidth="1"/>
    <col min="40" max="40" width="9.421875" style="2" customWidth="1"/>
    <col min="41" max="41" width="1.421875" style="2" customWidth="1"/>
    <col min="42" max="43" width="9.140625" style="2" customWidth="1"/>
    <col min="44" max="44" width="1.8515625" style="2" customWidth="1"/>
    <col min="45" max="46" width="9.140625" style="2" customWidth="1"/>
    <col min="47" max="47" width="1.28515625" style="2" customWidth="1"/>
    <col min="48" max="16384" width="9.140625" style="2" customWidth="1"/>
  </cols>
  <sheetData>
    <row r="2" spans="1:15" s="8" customFormat="1" ht="12">
      <c r="A2" s="36" t="s">
        <v>62</v>
      </c>
      <c r="B2" s="39"/>
      <c r="C2" s="39"/>
      <c r="D2" s="40"/>
      <c r="E2" s="39"/>
      <c r="F2" s="39"/>
      <c r="G2" s="40"/>
      <c r="H2" s="39"/>
      <c r="I2" s="39"/>
      <c r="J2" s="40"/>
      <c r="K2" s="39"/>
      <c r="L2" s="39"/>
      <c r="M2" s="40"/>
      <c r="N2" s="39"/>
      <c r="O2" s="41"/>
    </row>
    <row r="3" spans="1:15" s="8" customFormat="1" ht="12">
      <c r="A3" s="42" t="s">
        <v>63</v>
      </c>
      <c r="B3" s="39"/>
      <c r="C3" s="39"/>
      <c r="D3" s="40"/>
      <c r="E3" s="39"/>
      <c r="F3" s="39"/>
      <c r="G3" s="40"/>
      <c r="H3" s="39"/>
      <c r="I3" s="39"/>
      <c r="J3" s="40"/>
      <c r="K3" s="39"/>
      <c r="L3" s="39"/>
      <c r="M3" s="40"/>
      <c r="N3" s="43"/>
      <c r="O3" s="43"/>
    </row>
    <row r="4" spans="1:15" ht="9" customHeight="1">
      <c r="A4" s="9"/>
      <c r="B4" s="10"/>
      <c r="C4" s="10"/>
      <c r="D4" s="10"/>
      <c r="E4" s="10"/>
      <c r="F4" s="11"/>
      <c r="G4" s="11"/>
      <c r="H4" s="11"/>
      <c r="I4" s="10"/>
      <c r="J4" s="10"/>
      <c r="K4" s="10"/>
      <c r="L4" s="10"/>
      <c r="M4" s="10"/>
      <c r="N4" s="10"/>
      <c r="O4" s="10"/>
    </row>
    <row r="5" spans="1:20" ht="18" customHeight="1">
      <c r="A5" s="61" t="s">
        <v>1</v>
      </c>
      <c r="B5" s="60" t="s">
        <v>60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12"/>
      <c r="N5" s="58" t="s">
        <v>61</v>
      </c>
      <c r="O5" s="58"/>
      <c r="T5" s="5"/>
    </row>
    <row r="6" spans="1:15" ht="15.75" customHeight="1">
      <c r="A6" s="62"/>
      <c r="B6" s="60" t="s">
        <v>21</v>
      </c>
      <c r="C6" s="60"/>
      <c r="D6" s="13"/>
      <c r="E6" s="14" t="s">
        <v>22</v>
      </c>
      <c r="F6" s="15"/>
      <c r="G6" s="16"/>
      <c r="H6" s="60" t="s">
        <v>23</v>
      </c>
      <c r="I6" s="60"/>
      <c r="J6" s="13"/>
      <c r="K6" s="14" t="s">
        <v>24</v>
      </c>
      <c r="L6" s="15"/>
      <c r="M6" s="17"/>
      <c r="N6" s="59"/>
      <c r="O6" s="59"/>
    </row>
    <row r="7" spans="1:15" ht="11.25" customHeight="1">
      <c r="A7" s="62"/>
      <c r="B7" s="55" t="s">
        <v>64</v>
      </c>
      <c r="C7" s="55" t="s">
        <v>25</v>
      </c>
      <c r="D7" s="18"/>
      <c r="E7" s="55" t="s">
        <v>64</v>
      </c>
      <c r="F7" s="55" t="s">
        <v>25</v>
      </c>
      <c r="G7" s="19"/>
      <c r="H7" s="55" t="s">
        <v>64</v>
      </c>
      <c r="I7" s="55" t="s">
        <v>25</v>
      </c>
      <c r="J7" s="19"/>
      <c r="K7" s="55" t="s">
        <v>64</v>
      </c>
      <c r="L7" s="55" t="s">
        <v>25</v>
      </c>
      <c r="M7" s="19"/>
      <c r="N7" s="55" t="s">
        <v>64</v>
      </c>
      <c r="O7" s="55" t="s">
        <v>25</v>
      </c>
    </row>
    <row r="8" spans="1:15" ht="14.25" customHeight="1">
      <c r="A8" s="63"/>
      <c r="B8" s="56"/>
      <c r="C8" s="56" t="s">
        <v>25</v>
      </c>
      <c r="D8" s="23"/>
      <c r="E8" s="56"/>
      <c r="F8" s="56" t="s">
        <v>25</v>
      </c>
      <c r="G8" s="23"/>
      <c r="H8" s="56"/>
      <c r="I8" s="56" t="s">
        <v>25</v>
      </c>
      <c r="J8" s="23"/>
      <c r="K8" s="56"/>
      <c r="L8" s="56" t="s">
        <v>25</v>
      </c>
      <c r="M8" s="23"/>
      <c r="N8" s="56"/>
      <c r="O8" s="56" t="s">
        <v>25</v>
      </c>
    </row>
    <row r="9" spans="1:15" ht="9" customHeight="1">
      <c r="A9" s="20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ht="12" customHeight="1">
      <c r="A10" s="57" t="s">
        <v>6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1:15" ht="9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30" ht="8.25" customHeight="1">
      <c r="A12" s="45" t="s">
        <v>41</v>
      </c>
      <c r="B12" s="30">
        <f aca="true" t="shared" si="0" ref="B12:M12">SUM(B13:B20)</f>
        <v>8</v>
      </c>
      <c r="C12" s="30">
        <f t="shared" si="0"/>
        <v>100</v>
      </c>
      <c r="D12" s="30">
        <f t="shared" si="0"/>
        <v>0</v>
      </c>
      <c r="E12" s="30">
        <f t="shared" si="0"/>
        <v>199</v>
      </c>
      <c r="F12" s="30">
        <f t="shared" si="0"/>
        <v>1021</v>
      </c>
      <c r="G12" s="30">
        <f t="shared" si="0"/>
        <v>0</v>
      </c>
      <c r="H12" s="30">
        <f t="shared" si="0"/>
        <v>5</v>
      </c>
      <c r="I12" s="30">
        <f t="shared" si="0"/>
        <v>32</v>
      </c>
      <c r="J12" s="30">
        <f t="shared" si="0"/>
        <v>0</v>
      </c>
      <c r="K12" s="30">
        <f t="shared" si="0"/>
        <v>252</v>
      </c>
      <c r="L12" s="30">
        <f t="shared" si="0"/>
        <v>365</v>
      </c>
      <c r="M12" s="30">
        <f t="shared" si="0"/>
        <v>0</v>
      </c>
      <c r="N12" s="27">
        <f aca="true" t="shared" si="1" ref="N12:O47">SUM(B12+E12+H12+K12)</f>
        <v>464</v>
      </c>
      <c r="O12" s="27">
        <f t="shared" si="1"/>
        <v>1518</v>
      </c>
      <c r="P12" s="1"/>
      <c r="Q12" s="1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19" s="4" customFormat="1" ht="8.25" customHeight="1">
      <c r="A13" s="46" t="s">
        <v>27</v>
      </c>
      <c r="B13" s="29">
        <v>0</v>
      </c>
      <c r="C13" s="29">
        <v>0</v>
      </c>
      <c r="D13" s="29"/>
      <c r="E13" s="29">
        <v>6</v>
      </c>
      <c r="F13" s="29">
        <v>26</v>
      </c>
      <c r="G13" s="29"/>
      <c r="H13" s="29">
        <v>0</v>
      </c>
      <c r="I13" s="29">
        <v>0</v>
      </c>
      <c r="J13" s="29"/>
      <c r="K13" s="29">
        <v>14</v>
      </c>
      <c r="L13" s="29">
        <v>12</v>
      </c>
      <c r="M13" s="29"/>
      <c r="N13" s="28">
        <f t="shared" si="1"/>
        <v>20</v>
      </c>
      <c r="O13" s="28">
        <f t="shared" si="1"/>
        <v>38</v>
      </c>
      <c r="P13" s="1"/>
      <c r="Q13" s="1"/>
      <c r="R13" s="2"/>
      <c r="S13" s="2"/>
    </row>
    <row r="14" spans="1:19" s="4" customFormat="1" ht="8.25" customHeight="1">
      <c r="A14" s="46" t="s">
        <v>53</v>
      </c>
      <c r="B14" s="29">
        <v>8</v>
      </c>
      <c r="C14" s="29">
        <v>100</v>
      </c>
      <c r="D14" s="29"/>
      <c r="E14" s="29">
        <v>177</v>
      </c>
      <c r="F14" s="29">
        <v>918</v>
      </c>
      <c r="G14" s="29"/>
      <c r="H14" s="29">
        <v>5</v>
      </c>
      <c r="I14" s="29">
        <v>32</v>
      </c>
      <c r="J14" s="29"/>
      <c r="K14" s="29">
        <v>135</v>
      </c>
      <c r="L14" s="29">
        <v>308</v>
      </c>
      <c r="M14" s="29"/>
      <c r="N14" s="28">
        <f t="shared" si="1"/>
        <v>325</v>
      </c>
      <c r="O14" s="28">
        <f t="shared" si="1"/>
        <v>1358</v>
      </c>
      <c r="P14" s="1"/>
      <c r="Q14" s="1"/>
      <c r="R14" s="2"/>
      <c r="S14" s="2"/>
    </row>
    <row r="15" spans="1:19" s="4" customFormat="1" ht="8.25" customHeight="1">
      <c r="A15" s="46" t="s">
        <v>54</v>
      </c>
      <c r="B15" s="29">
        <v>0</v>
      </c>
      <c r="C15" s="29">
        <v>0</v>
      </c>
      <c r="D15" s="29"/>
      <c r="E15" s="29">
        <v>5</v>
      </c>
      <c r="F15" s="29">
        <v>32</v>
      </c>
      <c r="G15" s="29"/>
      <c r="H15" s="29">
        <v>0</v>
      </c>
      <c r="I15" s="29">
        <v>0</v>
      </c>
      <c r="J15" s="29"/>
      <c r="K15" s="29">
        <v>15</v>
      </c>
      <c r="L15" s="29">
        <v>13</v>
      </c>
      <c r="M15" s="29"/>
      <c r="N15" s="28">
        <f t="shared" si="1"/>
        <v>20</v>
      </c>
      <c r="O15" s="28">
        <f t="shared" si="1"/>
        <v>45</v>
      </c>
      <c r="P15" s="1"/>
      <c r="Q15" s="1"/>
      <c r="R15" s="2"/>
      <c r="S15" s="2"/>
    </row>
    <row r="16" spans="1:19" s="4" customFormat="1" ht="8.25" customHeight="1">
      <c r="A16" s="46" t="s">
        <v>28</v>
      </c>
      <c r="B16" s="29">
        <v>0</v>
      </c>
      <c r="C16" s="29">
        <v>0</v>
      </c>
      <c r="D16" s="29"/>
      <c r="E16" s="29">
        <v>0</v>
      </c>
      <c r="F16" s="29">
        <v>0</v>
      </c>
      <c r="G16" s="29"/>
      <c r="H16" s="29">
        <v>0</v>
      </c>
      <c r="I16" s="29">
        <v>0</v>
      </c>
      <c r="J16" s="29"/>
      <c r="K16" s="29">
        <v>6</v>
      </c>
      <c r="L16" s="29">
        <v>4</v>
      </c>
      <c r="M16" s="29"/>
      <c r="N16" s="28">
        <f t="shared" si="1"/>
        <v>6</v>
      </c>
      <c r="O16" s="28">
        <f t="shared" si="1"/>
        <v>4</v>
      </c>
      <c r="P16" s="1"/>
      <c r="Q16" s="21"/>
      <c r="R16" s="2"/>
      <c r="S16" s="2"/>
    </row>
    <row r="17" spans="1:18" s="4" customFormat="1" ht="8.25" customHeight="1">
      <c r="A17" s="46" t="s">
        <v>29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/>
      <c r="N17" s="28">
        <f t="shared" si="1"/>
        <v>0</v>
      </c>
      <c r="O17" s="28">
        <f t="shared" si="1"/>
        <v>0</v>
      </c>
      <c r="P17" s="1"/>
      <c r="Q17" s="1"/>
      <c r="R17" s="2"/>
    </row>
    <row r="18" spans="1:19" s="4" customFormat="1" ht="8.25" customHeight="1">
      <c r="A18" s="46" t="s">
        <v>30</v>
      </c>
      <c r="B18" s="29">
        <v>0</v>
      </c>
      <c r="C18" s="29">
        <v>0</v>
      </c>
      <c r="D18" s="29"/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/>
      <c r="N18" s="28">
        <f t="shared" si="1"/>
        <v>0</v>
      </c>
      <c r="O18" s="28">
        <f t="shared" si="1"/>
        <v>0</v>
      </c>
      <c r="P18" s="1"/>
      <c r="Q18" s="1"/>
      <c r="R18" s="2"/>
      <c r="S18" s="2"/>
    </row>
    <row r="19" spans="1:19" s="4" customFormat="1" ht="8.25" customHeight="1">
      <c r="A19" s="46" t="s">
        <v>31</v>
      </c>
      <c r="B19" s="29">
        <v>0</v>
      </c>
      <c r="C19" s="29">
        <v>0</v>
      </c>
      <c r="D19" s="29"/>
      <c r="E19" s="29">
        <v>11</v>
      </c>
      <c r="F19" s="29">
        <v>45</v>
      </c>
      <c r="G19" s="29"/>
      <c r="H19" s="29">
        <v>0</v>
      </c>
      <c r="I19" s="29">
        <v>0</v>
      </c>
      <c r="J19" s="29"/>
      <c r="K19" s="29">
        <v>17</v>
      </c>
      <c r="L19" s="29">
        <v>5</v>
      </c>
      <c r="M19" s="29"/>
      <c r="N19" s="28">
        <f t="shared" si="1"/>
        <v>28</v>
      </c>
      <c r="O19" s="28">
        <f t="shared" si="1"/>
        <v>50</v>
      </c>
      <c r="P19" s="1"/>
      <c r="Q19" s="1"/>
      <c r="R19" s="2"/>
      <c r="S19" s="2"/>
    </row>
    <row r="20" spans="1:19" s="4" customFormat="1" ht="8.25" customHeight="1">
      <c r="A20" s="46" t="s">
        <v>42</v>
      </c>
      <c r="B20" s="29">
        <v>0</v>
      </c>
      <c r="C20" s="29">
        <v>0</v>
      </c>
      <c r="D20" s="29"/>
      <c r="E20" s="29">
        <v>0</v>
      </c>
      <c r="F20" s="29">
        <v>0</v>
      </c>
      <c r="G20" s="29"/>
      <c r="H20" s="29">
        <v>0</v>
      </c>
      <c r="I20" s="29">
        <v>0</v>
      </c>
      <c r="J20" s="29">
        <v>0</v>
      </c>
      <c r="K20" s="29">
        <v>65</v>
      </c>
      <c r="L20" s="29">
        <v>23</v>
      </c>
      <c r="M20" s="29"/>
      <c r="N20" s="28">
        <f t="shared" si="1"/>
        <v>65</v>
      </c>
      <c r="O20" s="28">
        <f t="shared" si="1"/>
        <v>23</v>
      </c>
      <c r="P20" s="1"/>
      <c r="Q20" s="1"/>
      <c r="R20" s="2"/>
      <c r="S20" s="2"/>
    </row>
    <row r="21" spans="1:30" ht="8.25" customHeight="1">
      <c r="A21" s="45" t="s">
        <v>43</v>
      </c>
      <c r="B21" s="30">
        <v>5</v>
      </c>
      <c r="C21" s="30">
        <v>20</v>
      </c>
      <c r="D21" s="30"/>
      <c r="E21" s="30">
        <v>949</v>
      </c>
      <c r="F21" s="30">
        <v>5210</v>
      </c>
      <c r="G21" s="30"/>
      <c r="H21" s="30">
        <v>31</v>
      </c>
      <c r="I21" s="30">
        <v>130</v>
      </c>
      <c r="J21" s="30"/>
      <c r="K21" s="30">
        <v>774</v>
      </c>
      <c r="L21" s="30">
        <v>356</v>
      </c>
      <c r="M21" s="30"/>
      <c r="N21" s="27">
        <f t="shared" si="1"/>
        <v>1759</v>
      </c>
      <c r="O21" s="27">
        <f t="shared" si="1"/>
        <v>5716</v>
      </c>
      <c r="P21" s="1"/>
      <c r="Q21" s="1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s="3" customFormat="1" ht="8.25" customHeight="1">
      <c r="A22" s="47" t="s">
        <v>44</v>
      </c>
      <c r="B22" s="31">
        <f aca="true" t="shared" si="2" ref="B22:M22">SUM(B12+B21)</f>
        <v>13</v>
      </c>
      <c r="C22" s="31">
        <f t="shared" si="2"/>
        <v>120</v>
      </c>
      <c r="D22" s="27">
        <f t="shared" si="2"/>
        <v>0</v>
      </c>
      <c r="E22" s="31">
        <f t="shared" si="2"/>
        <v>1148</v>
      </c>
      <c r="F22" s="31">
        <f t="shared" si="2"/>
        <v>6231</v>
      </c>
      <c r="G22" s="27">
        <f t="shared" si="2"/>
        <v>0</v>
      </c>
      <c r="H22" s="31">
        <f t="shared" si="2"/>
        <v>36</v>
      </c>
      <c r="I22" s="31">
        <f t="shared" si="2"/>
        <v>162</v>
      </c>
      <c r="J22" s="27">
        <f t="shared" si="2"/>
        <v>0</v>
      </c>
      <c r="K22" s="31">
        <f t="shared" si="2"/>
        <v>1026</v>
      </c>
      <c r="L22" s="31">
        <f t="shared" si="2"/>
        <v>721</v>
      </c>
      <c r="M22" s="27">
        <f t="shared" si="2"/>
        <v>0</v>
      </c>
      <c r="N22" s="31">
        <f t="shared" si="1"/>
        <v>2223</v>
      </c>
      <c r="O22" s="31">
        <f t="shared" si="1"/>
        <v>7234</v>
      </c>
      <c r="P22" s="1"/>
      <c r="Q22" s="1"/>
      <c r="R22" s="2"/>
      <c r="S22" s="2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s="3" customFormat="1" ht="8.25" customHeight="1">
      <c r="A23" s="47"/>
      <c r="B23" s="31"/>
      <c r="C23" s="31"/>
      <c r="D23" s="27"/>
      <c r="E23" s="31"/>
      <c r="F23" s="31"/>
      <c r="G23" s="27"/>
      <c r="H23" s="31"/>
      <c r="I23" s="31"/>
      <c r="J23" s="27"/>
      <c r="K23" s="31"/>
      <c r="L23" s="31"/>
      <c r="M23" s="27"/>
      <c r="N23" s="31"/>
      <c r="O23" s="31"/>
      <c r="P23" s="1"/>
      <c r="Q23" s="1"/>
      <c r="R23" s="2"/>
      <c r="S23" s="2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s="3" customFormat="1" ht="8.25" customHeight="1">
      <c r="A24" s="45" t="s">
        <v>2</v>
      </c>
      <c r="B24" s="30">
        <f aca="true" t="shared" si="3" ref="B24:M24">SUM(B25:B33)</f>
        <v>0</v>
      </c>
      <c r="C24" s="30">
        <f t="shared" si="3"/>
        <v>0</v>
      </c>
      <c r="D24" s="30">
        <f t="shared" si="3"/>
        <v>0</v>
      </c>
      <c r="E24" s="30">
        <f t="shared" si="3"/>
        <v>3</v>
      </c>
      <c r="F24" s="30">
        <f t="shared" si="3"/>
        <v>10</v>
      </c>
      <c r="G24" s="30">
        <f t="shared" si="3"/>
        <v>0</v>
      </c>
      <c r="H24" s="30">
        <f t="shared" si="3"/>
        <v>0</v>
      </c>
      <c r="I24" s="30">
        <f t="shared" si="3"/>
        <v>0</v>
      </c>
      <c r="J24" s="30">
        <f t="shared" si="3"/>
        <v>0</v>
      </c>
      <c r="K24" s="30">
        <f t="shared" si="3"/>
        <v>39</v>
      </c>
      <c r="L24" s="30">
        <f t="shared" si="3"/>
        <v>31</v>
      </c>
      <c r="M24" s="30">
        <f t="shared" si="3"/>
        <v>0</v>
      </c>
      <c r="N24" s="27">
        <f t="shared" si="1"/>
        <v>42</v>
      </c>
      <c r="O24" s="27">
        <f t="shared" si="1"/>
        <v>41</v>
      </c>
      <c r="P24" s="1"/>
      <c r="Q24" s="1"/>
      <c r="R24" s="2"/>
      <c r="S24" s="2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8.25" customHeight="1">
      <c r="A25" s="48" t="s">
        <v>32</v>
      </c>
      <c r="B25" s="29">
        <v>0</v>
      </c>
      <c r="C25" s="29">
        <v>0</v>
      </c>
      <c r="D25" s="29"/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/>
      <c r="K25" s="29">
        <v>0</v>
      </c>
      <c r="L25" s="29">
        <v>0</v>
      </c>
      <c r="M25" s="29">
        <v>0</v>
      </c>
      <c r="N25" s="28">
        <f t="shared" si="1"/>
        <v>0</v>
      </c>
      <c r="O25" s="28">
        <f t="shared" si="1"/>
        <v>0</v>
      </c>
      <c r="P25" s="1"/>
      <c r="Q25" s="1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19" s="4" customFormat="1" ht="8.25" customHeight="1">
      <c r="A26" s="48" t="s">
        <v>33</v>
      </c>
      <c r="B26" s="29">
        <v>0</v>
      </c>
      <c r="C26" s="29">
        <v>0</v>
      </c>
      <c r="D26" s="29"/>
      <c r="E26" s="29">
        <v>0</v>
      </c>
      <c r="F26" s="29">
        <v>0</v>
      </c>
      <c r="G26" s="29"/>
      <c r="H26" s="29">
        <v>0</v>
      </c>
      <c r="I26" s="29">
        <v>0</v>
      </c>
      <c r="J26" s="29"/>
      <c r="K26" s="29">
        <v>0</v>
      </c>
      <c r="L26" s="29">
        <v>0</v>
      </c>
      <c r="M26" s="29"/>
      <c r="N26" s="28">
        <f t="shared" si="1"/>
        <v>0</v>
      </c>
      <c r="O26" s="28">
        <f t="shared" si="1"/>
        <v>0</v>
      </c>
      <c r="P26" s="1"/>
      <c r="Q26" s="1"/>
      <c r="R26" s="2"/>
      <c r="S26" s="2"/>
    </row>
    <row r="27" spans="1:19" s="4" customFormat="1" ht="8.25" customHeight="1">
      <c r="A27" s="48" t="s">
        <v>34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/>
      <c r="H27" s="29">
        <v>0</v>
      </c>
      <c r="I27" s="29">
        <v>0</v>
      </c>
      <c r="J27" s="29"/>
      <c r="K27" s="29">
        <v>0</v>
      </c>
      <c r="L27" s="29">
        <v>0</v>
      </c>
      <c r="M27" s="29"/>
      <c r="N27" s="28">
        <f t="shared" si="1"/>
        <v>0</v>
      </c>
      <c r="O27" s="28">
        <f t="shared" si="1"/>
        <v>0</v>
      </c>
      <c r="P27" s="1"/>
      <c r="Q27" s="1"/>
      <c r="R27" s="2"/>
      <c r="S27" s="2"/>
    </row>
    <row r="28" spans="1:19" s="4" customFormat="1" ht="8.25" customHeight="1">
      <c r="A28" s="48" t="s">
        <v>35</v>
      </c>
      <c r="B28" s="29">
        <v>0</v>
      </c>
      <c r="C28" s="29">
        <v>0</v>
      </c>
      <c r="D28" s="28">
        <v>0</v>
      </c>
      <c r="E28" s="29">
        <v>0</v>
      </c>
      <c r="F28" s="29">
        <v>0</v>
      </c>
      <c r="G28" s="28">
        <v>0</v>
      </c>
      <c r="H28" s="29">
        <v>0</v>
      </c>
      <c r="I28" s="29">
        <v>0</v>
      </c>
      <c r="J28" s="28">
        <v>0</v>
      </c>
      <c r="K28" s="29">
        <v>0</v>
      </c>
      <c r="L28" s="29">
        <v>0</v>
      </c>
      <c r="M28" s="28">
        <v>0</v>
      </c>
      <c r="N28" s="28">
        <f t="shared" si="1"/>
        <v>0</v>
      </c>
      <c r="O28" s="28">
        <f t="shared" si="1"/>
        <v>0</v>
      </c>
      <c r="P28" s="1"/>
      <c r="Q28" s="1"/>
      <c r="R28" s="2"/>
      <c r="S28" s="2"/>
    </row>
    <row r="29" spans="1:19" s="4" customFormat="1" ht="8.25" customHeight="1">
      <c r="A29" s="48" t="s">
        <v>36</v>
      </c>
      <c r="B29" s="29">
        <v>0</v>
      </c>
      <c r="C29" s="29">
        <v>0</v>
      </c>
      <c r="D29" s="28">
        <v>0</v>
      </c>
      <c r="E29" s="29">
        <v>0</v>
      </c>
      <c r="F29" s="29">
        <v>0</v>
      </c>
      <c r="G29" s="28">
        <v>0</v>
      </c>
      <c r="H29" s="29">
        <v>0</v>
      </c>
      <c r="I29" s="29">
        <v>0</v>
      </c>
      <c r="J29" s="28">
        <v>0</v>
      </c>
      <c r="K29" s="29">
        <v>0</v>
      </c>
      <c r="L29" s="29">
        <v>0</v>
      </c>
      <c r="M29" s="28">
        <v>0</v>
      </c>
      <c r="N29" s="28">
        <f t="shared" si="1"/>
        <v>0</v>
      </c>
      <c r="O29" s="28">
        <f t="shared" si="1"/>
        <v>0</v>
      </c>
      <c r="P29" s="1"/>
      <c r="Q29" s="1"/>
      <c r="R29" s="2"/>
      <c r="S29" s="2"/>
    </row>
    <row r="30" spans="1:19" s="4" customFormat="1" ht="8.25" customHeight="1">
      <c r="A30" s="48" t="s">
        <v>37</v>
      </c>
      <c r="B30" s="29">
        <v>0</v>
      </c>
      <c r="C30" s="29">
        <v>0</v>
      </c>
      <c r="D30" s="28">
        <v>0</v>
      </c>
      <c r="E30" s="29">
        <v>0</v>
      </c>
      <c r="F30" s="29">
        <v>0</v>
      </c>
      <c r="G30" s="28">
        <v>0</v>
      </c>
      <c r="H30" s="29">
        <v>0</v>
      </c>
      <c r="I30" s="29">
        <v>0</v>
      </c>
      <c r="J30" s="28">
        <v>0</v>
      </c>
      <c r="K30" s="29">
        <v>0</v>
      </c>
      <c r="L30" s="29">
        <v>0</v>
      </c>
      <c r="M30" s="28">
        <v>0</v>
      </c>
      <c r="N30" s="28">
        <f t="shared" si="1"/>
        <v>0</v>
      </c>
      <c r="O30" s="28">
        <f t="shared" si="1"/>
        <v>0</v>
      </c>
      <c r="P30" s="1"/>
      <c r="Q30" s="1"/>
      <c r="R30" s="2"/>
      <c r="S30" s="2"/>
    </row>
    <row r="31" spans="1:19" s="4" customFormat="1" ht="8.25" customHeight="1">
      <c r="A31" s="48" t="s">
        <v>57</v>
      </c>
      <c r="B31" s="29">
        <v>0</v>
      </c>
      <c r="C31" s="29">
        <v>0</v>
      </c>
      <c r="D31" s="29"/>
      <c r="E31" s="29">
        <v>2</v>
      </c>
      <c r="F31" s="29">
        <v>5</v>
      </c>
      <c r="G31" s="29"/>
      <c r="H31" s="29">
        <v>0</v>
      </c>
      <c r="I31" s="29">
        <v>0</v>
      </c>
      <c r="J31" s="29"/>
      <c r="K31" s="29">
        <v>37</v>
      </c>
      <c r="L31" s="29">
        <v>29</v>
      </c>
      <c r="M31" s="29"/>
      <c r="N31" s="28">
        <f t="shared" si="1"/>
        <v>39</v>
      </c>
      <c r="O31" s="28">
        <f t="shared" si="1"/>
        <v>34</v>
      </c>
      <c r="P31" s="1"/>
      <c r="Q31" s="1"/>
      <c r="R31" s="2"/>
      <c r="S31" s="2"/>
    </row>
    <row r="32" spans="1:19" s="4" customFormat="1" ht="8.25" customHeight="1">
      <c r="A32" s="48" t="s">
        <v>56</v>
      </c>
      <c r="B32" s="29">
        <v>0</v>
      </c>
      <c r="C32" s="29">
        <v>0</v>
      </c>
      <c r="D32" s="28">
        <v>0</v>
      </c>
      <c r="E32" s="29">
        <v>0</v>
      </c>
      <c r="F32" s="29">
        <v>0</v>
      </c>
      <c r="G32" s="28">
        <v>0</v>
      </c>
      <c r="H32" s="29">
        <v>0</v>
      </c>
      <c r="I32" s="29">
        <v>0</v>
      </c>
      <c r="J32" s="28">
        <v>0</v>
      </c>
      <c r="K32" s="28">
        <v>1</v>
      </c>
      <c r="L32" s="28">
        <v>1</v>
      </c>
      <c r="M32" s="28">
        <v>0</v>
      </c>
      <c r="N32" s="28">
        <f t="shared" si="1"/>
        <v>1</v>
      </c>
      <c r="O32" s="28">
        <f t="shared" si="1"/>
        <v>1</v>
      </c>
      <c r="P32" s="1"/>
      <c r="Q32" s="1"/>
      <c r="R32" s="2"/>
      <c r="S32" s="2"/>
    </row>
    <row r="33" spans="1:19" s="4" customFormat="1" ht="8.25" customHeight="1">
      <c r="A33" s="48" t="s">
        <v>40</v>
      </c>
      <c r="B33" s="29">
        <v>0</v>
      </c>
      <c r="C33" s="29">
        <v>0</v>
      </c>
      <c r="D33" s="29"/>
      <c r="E33" s="29">
        <v>1</v>
      </c>
      <c r="F33" s="29">
        <v>5</v>
      </c>
      <c r="G33" s="29"/>
      <c r="H33" s="29">
        <v>0</v>
      </c>
      <c r="I33" s="29">
        <v>0</v>
      </c>
      <c r="J33" s="29"/>
      <c r="K33" s="29">
        <v>1</v>
      </c>
      <c r="L33" s="29">
        <v>1</v>
      </c>
      <c r="M33" s="29"/>
      <c r="N33" s="28">
        <f t="shared" si="1"/>
        <v>2</v>
      </c>
      <c r="O33" s="28">
        <f t="shared" si="1"/>
        <v>6</v>
      </c>
      <c r="P33" s="1"/>
      <c r="Q33" s="1"/>
      <c r="R33" s="2"/>
      <c r="S33" s="2"/>
    </row>
    <row r="34" spans="1:19" s="4" customFormat="1" ht="8.25" customHeight="1">
      <c r="A34" s="45" t="s">
        <v>3</v>
      </c>
      <c r="B34" s="30">
        <v>0</v>
      </c>
      <c r="C34" s="30">
        <v>0</v>
      </c>
      <c r="D34" s="30"/>
      <c r="E34" s="30">
        <v>2</v>
      </c>
      <c r="F34" s="30">
        <v>2</v>
      </c>
      <c r="G34" s="30"/>
      <c r="H34" s="30">
        <v>0</v>
      </c>
      <c r="I34" s="30">
        <v>0</v>
      </c>
      <c r="J34" s="30"/>
      <c r="K34" s="30">
        <v>34</v>
      </c>
      <c r="L34" s="30">
        <v>17</v>
      </c>
      <c r="M34" s="30"/>
      <c r="N34" s="27">
        <f t="shared" si="1"/>
        <v>36</v>
      </c>
      <c r="O34" s="27">
        <f t="shared" si="1"/>
        <v>19</v>
      </c>
      <c r="P34" s="1"/>
      <c r="Q34" s="1"/>
      <c r="R34" s="2"/>
      <c r="S34" s="2"/>
    </row>
    <row r="35" spans="1:30" ht="8.25" customHeight="1">
      <c r="A35" s="47" t="s">
        <v>4</v>
      </c>
      <c r="B35" s="31">
        <f aca="true" t="shared" si="4" ref="B35:M35">SUM(B24+B34)</f>
        <v>0</v>
      </c>
      <c r="C35" s="31">
        <f t="shared" si="4"/>
        <v>0</v>
      </c>
      <c r="D35" s="27">
        <f t="shared" si="4"/>
        <v>0</v>
      </c>
      <c r="E35" s="31">
        <f t="shared" si="4"/>
        <v>5</v>
      </c>
      <c r="F35" s="31">
        <f t="shared" si="4"/>
        <v>12</v>
      </c>
      <c r="G35" s="27">
        <f t="shared" si="4"/>
        <v>0</v>
      </c>
      <c r="H35" s="31">
        <f t="shared" si="4"/>
        <v>0</v>
      </c>
      <c r="I35" s="31">
        <f t="shared" si="4"/>
        <v>0</v>
      </c>
      <c r="J35" s="27">
        <f t="shared" si="4"/>
        <v>0</v>
      </c>
      <c r="K35" s="31">
        <f t="shared" si="4"/>
        <v>73</v>
      </c>
      <c r="L35" s="31">
        <f t="shared" si="4"/>
        <v>48</v>
      </c>
      <c r="M35" s="27">
        <f t="shared" si="4"/>
        <v>0</v>
      </c>
      <c r="N35" s="31">
        <f t="shared" si="1"/>
        <v>78</v>
      </c>
      <c r="O35" s="31">
        <f t="shared" si="1"/>
        <v>60</v>
      </c>
      <c r="P35" s="1"/>
      <c r="Q35" s="1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8.25" customHeight="1">
      <c r="A36" s="47"/>
      <c r="B36" s="31"/>
      <c r="C36" s="31"/>
      <c r="D36" s="27"/>
      <c r="E36" s="31"/>
      <c r="F36" s="31"/>
      <c r="G36" s="27"/>
      <c r="H36" s="31"/>
      <c r="I36" s="31"/>
      <c r="J36" s="27"/>
      <c r="K36" s="31"/>
      <c r="L36" s="31"/>
      <c r="M36" s="27"/>
      <c r="N36" s="31"/>
      <c r="O36" s="31"/>
      <c r="P36" s="1"/>
      <c r="Q36" s="1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s="3" customFormat="1" ht="8.25" customHeight="1">
      <c r="A37" s="47" t="s">
        <v>45</v>
      </c>
      <c r="B37" s="30">
        <v>0</v>
      </c>
      <c r="C37" s="30">
        <v>0</v>
      </c>
      <c r="D37" s="30"/>
      <c r="E37" s="33">
        <v>188</v>
      </c>
      <c r="F37" s="33">
        <v>927</v>
      </c>
      <c r="G37" s="30"/>
      <c r="H37" s="30">
        <v>0</v>
      </c>
      <c r="I37" s="30">
        <v>0</v>
      </c>
      <c r="J37" s="30"/>
      <c r="K37" s="33">
        <v>810</v>
      </c>
      <c r="L37" s="33">
        <v>217</v>
      </c>
      <c r="M37" s="30"/>
      <c r="N37" s="31">
        <f t="shared" si="1"/>
        <v>998</v>
      </c>
      <c r="O37" s="31">
        <f t="shared" si="1"/>
        <v>1144</v>
      </c>
      <c r="P37" s="1"/>
      <c r="Q37" s="1"/>
      <c r="R37" s="2"/>
      <c r="S37" s="2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s="3" customFormat="1" ht="8.25" customHeight="1">
      <c r="A38" s="47"/>
      <c r="B38" s="30"/>
      <c r="C38" s="30"/>
      <c r="D38" s="30"/>
      <c r="E38" s="33"/>
      <c r="F38" s="33"/>
      <c r="G38" s="30"/>
      <c r="H38" s="30"/>
      <c r="I38" s="30"/>
      <c r="J38" s="30"/>
      <c r="K38" s="33"/>
      <c r="L38" s="33"/>
      <c r="M38" s="30"/>
      <c r="N38" s="31"/>
      <c r="O38" s="31"/>
      <c r="P38" s="1"/>
      <c r="Q38" s="1"/>
      <c r="R38" s="2"/>
      <c r="S38" s="2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s="3" customFormat="1" ht="8.25" customHeight="1">
      <c r="A39" s="47" t="s">
        <v>50</v>
      </c>
      <c r="B39" s="33">
        <f aca="true" t="shared" si="5" ref="B39:M39">SUM(B22+B35+B37)</f>
        <v>13</v>
      </c>
      <c r="C39" s="33">
        <f t="shared" si="5"/>
        <v>120</v>
      </c>
      <c r="D39" s="30">
        <f t="shared" si="5"/>
        <v>0</v>
      </c>
      <c r="E39" s="33">
        <f t="shared" si="5"/>
        <v>1341</v>
      </c>
      <c r="F39" s="33">
        <f t="shared" si="5"/>
        <v>7170</v>
      </c>
      <c r="G39" s="30">
        <f t="shared" si="5"/>
        <v>0</v>
      </c>
      <c r="H39" s="33">
        <f t="shared" si="5"/>
        <v>36</v>
      </c>
      <c r="I39" s="33">
        <f t="shared" si="5"/>
        <v>162</v>
      </c>
      <c r="J39" s="30">
        <f t="shared" si="5"/>
        <v>0</v>
      </c>
      <c r="K39" s="33">
        <f t="shared" si="5"/>
        <v>1909</v>
      </c>
      <c r="L39" s="33">
        <f t="shared" si="5"/>
        <v>986</v>
      </c>
      <c r="M39" s="30">
        <f t="shared" si="5"/>
        <v>0</v>
      </c>
      <c r="N39" s="31">
        <f t="shared" si="1"/>
        <v>3299</v>
      </c>
      <c r="O39" s="31">
        <f t="shared" si="1"/>
        <v>8438</v>
      </c>
      <c r="P39" s="1"/>
      <c r="Q39" s="1"/>
      <c r="R39" s="2"/>
      <c r="S39" s="2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s="3" customFormat="1" ht="8.25" customHeight="1">
      <c r="A40" s="47"/>
      <c r="B40" s="33"/>
      <c r="C40" s="33"/>
      <c r="D40" s="30"/>
      <c r="E40" s="33"/>
      <c r="F40" s="33"/>
      <c r="G40" s="30"/>
      <c r="H40" s="33"/>
      <c r="I40" s="33"/>
      <c r="J40" s="30"/>
      <c r="K40" s="33"/>
      <c r="L40" s="33"/>
      <c r="M40" s="30"/>
      <c r="N40" s="31"/>
      <c r="O40" s="31"/>
      <c r="P40" s="1"/>
      <c r="Q40" s="1"/>
      <c r="R40" s="2"/>
      <c r="S40" s="2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s="3" customFormat="1" ht="8.25" customHeight="1">
      <c r="A41" s="47" t="s">
        <v>51</v>
      </c>
      <c r="B41" s="33">
        <v>0</v>
      </c>
      <c r="C41" s="33">
        <v>0</v>
      </c>
      <c r="D41" s="33"/>
      <c r="E41" s="33">
        <v>166</v>
      </c>
      <c r="F41" s="33">
        <v>317</v>
      </c>
      <c r="G41" s="33"/>
      <c r="H41" s="33">
        <v>0</v>
      </c>
      <c r="I41" s="33">
        <v>0</v>
      </c>
      <c r="J41" s="33"/>
      <c r="K41" s="33">
        <v>993</v>
      </c>
      <c r="L41" s="33">
        <v>280</v>
      </c>
      <c r="M41" s="33"/>
      <c r="N41" s="31">
        <f t="shared" si="1"/>
        <v>1159</v>
      </c>
      <c r="O41" s="31">
        <f t="shared" si="1"/>
        <v>597</v>
      </c>
      <c r="P41" s="1"/>
      <c r="Q41" s="1"/>
      <c r="R41" s="2"/>
      <c r="S41" s="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</row>
    <row r="42" spans="1:30" s="3" customFormat="1" ht="8.25" customHeight="1">
      <c r="A42" s="47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1"/>
      <c r="O42" s="31"/>
      <c r="P42" s="1"/>
      <c r="Q42" s="1"/>
      <c r="R42" s="2"/>
      <c r="S42" s="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</row>
    <row r="43" spans="1:30" s="3" customFormat="1" ht="8.25" customHeight="1">
      <c r="A43" s="47" t="s">
        <v>49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1">
        <f t="shared" si="1"/>
        <v>0</v>
      </c>
      <c r="O43" s="31">
        <f t="shared" si="1"/>
        <v>0</v>
      </c>
      <c r="P43" s="1"/>
      <c r="Q43" s="1"/>
      <c r="R43" s="2"/>
      <c r="S43" s="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</row>
    <row r="44" spans="1:30" s="3" customFormat="1" ht="8.25" customHeight="1">
      <c r="A44" s="48" t="s">
        <v>48</v>
      </c>
      <c r="B44" s="29">
        <v>0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8">
        <f t="shared" si="1"/>
        <v>0</v>
      </c>
      <c r="O44" s="28">
        <f t="shared" si="1"/>
        <v>0</v>
      </c>
      <c r="P44" s="1"/>
      <c r="Q44" s="1"/>
      <c r="R44" s="2"/>
      <c r="S44" s="2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s="3" customFormat="1" ht="8.25" customHeight="1">
      <c r="A45" s="48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8"/>
      <c r="O45" s="28"/>
      <c r="P45" s="1"/>
      <c r="Q45" s="1"/>
      <c r="R45" s="2"/>
      <c r="S45" s="2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s="3" customFormat="1" ht="8.25" customHeight="1">
      <c r="A46" s="48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8"/>
      <c r="O46" s="28"/>
      <c r="P46" s="1"/>
      <c r="Q46" s="1"/>
      <c r="R46" s="2"/>
      <c r="S46" s="2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s="3" customFormat="1" ht="8.25" customHeight="1">
      <c r="A47" s="49" t="s">
        <v>52</v>
      </c>
      <c r="B47" s="33">
        <f aca="true" t="shared" si="6" ref="B47:M47">SUM(B39:B43)</f>
        <v>13</v>
      </c>
      <c r="C47" s="33">
        <f t="shared" si="6"/>
        <v>120</v>
      </c>
      <c r="D47" s="30">
        <f t="shared" si="6"/>
        <v>0</v>
      </c>
      <c r="E47" s="33">
        <f t="shared" si="6"/>
        <v>1507</v>
      </c>
      <c r="F47" s="33">
        <f t="shared" si="6"/>
        <v>7487</v>
      </c>
      <c r="G47" s="30">
        <f t="shared" si="6"/>
        <v>0</v>
      </c>
      <c r="H47" s="33">
        <f t="shared" si="6"/>
        <v>36</v>
      </c>
      <c r="I47" s="33">
        <f t="shared" si="6"/>
        <v>162</v>
      </c>
      <c r="J47" s="30">
        <f t="shared" si="6"/>
        <v>0</v>
      </c>
      <c r="K47" s="33">
        <f t="shared" si="6"/>
        <v>2902</v>
      </c>
      <c r="L47" s="33">
        <f t="shared" si="6"/>
        <v>1266</v>
      </c>
      <c r="M47" s="30">
        <f t="shared" si="6"/>
        <v>0</v>
      </c>
      <c r="N47" s="31">
        <f t="shared" si="1"/>
        <v>4458</v>
      </c>
      <c r="O47" s="31">
        <f t="shared" si="1"/>
        <v>9035</v>
      </c>
      <c r="P47" s="1"/>
      <c r="Q47" s="1"/>
      <c r="R47" s="2"/>
      <c r="S47" s="2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ht="8.25" customHeight="1">
      <c r="A48" s="51"/>
      <c r="B48" s="52"/>
      <c r="C48" s="52"/>
      <c r="D48" s="52"/>
      <c r="E48" s="52"/>
      <c r="F48" s="52"/>
      <c r="G48" s="53"/>
      <c r="H48" s="52"/>
      <c r="I48" s="52"/>
      <c r="J48" s="53"/>
      <c r="K48" s="53"/>
      <c r="L48" s="53"/>
      <c r="M48" s="53"/>
      <c r="N48" s="52"/>
      <c r="O48" s="52"/>
      <c r="P48" s="1"/>
      <c r="Q48" s="1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ht="8.25" customHeight="1">
      <c r="A49" s="47"/>
      <c r="B49" s="31"/>
      <c r="C49" s="31"/>
      <c r="D49" s="31"/>
      <c r="E49" s="31"/>
      <c r="F49" s="31"/>
      <c r="G49" s="33"/>
      <c r="H49" s="31"/>
      <c r="I49" s="31"/>
      <c r="J49" s="33"/>
      <c r="K49" s="33"/>
      <c r="L49" s="33"/>
      <c r="M49" s="33"/>
      <c r="N49" s="31"/>
      <c r="O49" s="31"/>
      <c r="P49" s="1"/>
      <c r="Q49" s="1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ht="8.25" customHeight="1">
      <c r="A50" s="47"/>
      <c r="B50" s="31"/>
      <c r="C50" s="31"/>
      <c r="D50" s="31"/>
      <c r="E50" s="31"/>
      <c r="F50" s="31"/>
      <c r="G50" s="33"/>
      <c r="H50" s="31"/>
      <c r="I50" s="31"/>
      <c r="J50" s="33"/>
      <c r="K50" s="33"/>
      <c r="L50" s="33"/>
      <c r="M50" s="33"/>
      <c r="N50" s="31"/>
      <c r="O50" s="31"/>
      <c r="P50" s="1"/>
      <c r="Q50" s="1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19" s="4" customFormat="1" ht="8.25" customHeight="1">
      <c r="A51" s="48"/>
      <c r="B51" s="28"/>
      <c r="C51" s="28"/>
      <c r="D51" s="28"/>
      <c r="E51" s="28"/>
      <c r="F51" s="28"/>
      <c r="G51" s="29"/>
      <c r="H51" s="28"/>
      <c r="I51" s="28"/>
      <c r="J51" s="29"/>
      <c r="K51" s="29"/>
      <c r="L51" s="29"/>
      <c r="M51" s="29"/>
      <c r="N51" s="28"/>
      <c r="O51" s="28"/>
      <c r="P51" s="1"/>
      <c r="Q51" s="1"/>
      <c r="R51" s="2"/>
      <c r="S51" s="2"/>
    </row>
    <row r="52" spans="1:19" s="4" customFormat="1" ht="8.25" customHeight="1">
      <c r="A52" s="48"/>
      <c r="B52" s="28"/>
      <c r="C52" s="28"/>
      <c r="D52" s="28"/>
      <c r="E52" s="28"/>
      <c r="F52" s="28"/>
      <c r="G52" s="29"/>
      <c r="H52" s="28"/>
      <c r="I52" s="28"/>
      <c r="J52" s="29"/>
      <c r="K52" s="29"/>
      <c r="L52" s="29"/>
      <c r="M52" s="29"/>
      <c r="N52" s="28"/>
      <c r="O52" s="28"/>
      <c r="P52" s="1"/>
      <c r="Q52" s="1"/>
      <c r="R52" s="2"/>
      <c r="S52" s="2"/>
    </row>
    <row r="53" spans="1:19" s="4" customFormat="1" ht="8.25" customHeight="1">
      <c r="A53" s="48"/>
      <c r="B53" s="28"/>
      <c r="C53" s="28"/>
      <c r="D53" s="28"/>
      <c r="E53" s="28"/>
      <c r="F53" s="28"/>
      <c r="G53" s="29"/>
      <c r="H53" s="28"/>
      <c r="I53" s="28"/>
      <c r="J53" s="29"/>
      <c r="K53" s="29"/>
      <c r="L53" s="29"/>
      <c r="M53" s="29"/>
      <c r="N53" s="28"/>
      <c r="O53" s="28"/>
      <c r="P53" s="1"/>
      <c r="Q53" s="1"/>
      <c r="R53" s="2"/>
      <c r="S53" s="2"/>
    </row>
  </sheetData>
  <mergeCells count="16">
    <mergeCell ref="F7:F8"/>
    <mergeCell ref="A10:O10"/>
    <mergeCell ref="N5:O6"/>
    <mergeCell ref="B6:C6"/>
    <mergeCell ref="H6:I6"/>
    <mergeCell ref="A5:A8"/>
    <mergeCell ref="B5:L5"/>
    <mergeCell ref="B7:B8"/>
    <mergeCell ref="C7:C8"/>
    <mergeCell ref="E7:E8"/>
    <mergeCell ref="L7:L8"/>
    <mergeCell ref="N7:N8"/>
    <mergeCell ref="O7:O8"/>
    <mergeCell ref="H7:H8"/>
    <mergeCell ref="K7:K8"/>
    <mergeCell ref="I7:I8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&amp;C238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1">
      <selection activeCell="A51" sqref="A51"/>
    </sheetView>
  </sheetViews>
  <sheetFormatPr defaultColWidth="9.140625" defaultRowHeight="12.75"/>
  <cols>
    <col min="1" max="1" width="14.57421875" style="2" customWidth="1"/>
    <col min="2" max="2" width="5.57421875" style="2" customWidth="1"/>
    <col min="3" max="3" width="6.421875" style="2" customWidth="1"/>
    <col min="4" max="4" width="0.2890625" style="2" customWidth="1"/>
    <col min="5" max="5" width="5.7109375" style="2" customWidth="1"/>
    <col min="6" max="6" width="6.421875" style="2" customWidth="1"/>
    <col min="7" max="7" width="0.2890625" style="2" customWidth="1"/>
    <col min="8" max="8" width="5.8515625" style="2" customWidth="1"/>
    <col min="9" max="9" width="6.421875" style="2" customWidth="1"/>
    <col min="10" max="10" width="0.2890625" style="2" customWidth="1"/>
    <col min="11" max="11" width="5.8515625" style="2" customWidth="1"/>
    <col min="12" max="12" width="6.421875" style="2" customWidth="1"/>
    <col min="13" max="13" width="0.42578125" style="2" customWidth="1"/>
    <col min="14" max="14" width="6.28125" style="2" customWidth="1"/>
    <col min="15" max="15" width="6.8515625" style="2" customWidth="1"/>
    <col min="16" max="16" width="6.00390625" style="2" customWidth="1"/>
    <col min="17" max="17" width="5.8515625" style="2" customWidth="1"/>
    <col min="18" max="18" width="4.421875" style="2" customWidth="1"/>
    <col min="19" max="19" width="4.8515625" style="2" customWidth="1"/>
    <col min="20" max="20" width="10.00390625" style="2" customWidth="1"/>
    <col min="21" max="22" width="9.140625" style="2" customWidth="1"/>
    <col min="23" max="23" width="1.28515625" style="2" customWidth="1"/>
    <col min="24" max="25" width="9.140625" style="2" customWidth="1"/>
    <col min="26" max="26" width="1.421875" style="2" customWidth="1"/>
    <col min="27" max="28" width="9.140625" style="2" customWidth="1"/>
    <col min="29" max="29" width="1.28515625" style="2" customWidth="1"/>
    <col min="30" max="31" width="9.140625" style="2" customWidth="1"/>
    <col min="32" max="32" width="1.7109375" style="2" customWidth="1"/>
    <col min="33" max="34" width="9.140625" style="2" customWidth="1"/>
    <col min="35" max="35" width="1.57421875" style="2" customWidth="1"/>
    <col min="36" max="37" width="9.140625" style="2" customWidth="1"/>
    <col min="38" max="38" width="1.57421875" style="2" customWidth="1"/>
    <col min="39" max="39" width="9.140625" style="2" customWidth="1"/>
    <col min="40" max="40" width="9.421875" style="2" customWidth="1"/>
    <col min="41" max="41" width="1.421875" style="2" customWidth="1"/>
    <col min="42" max="43" width="9.140625" style="2" customWidth="1"/>
    <col min="44" max="44" width="1.8515625" style="2" customWidth="1"/>
    <col min="45" max="46" width="9.140625" style="2" customWidth="1"/>
    <col min="47" max="47" width="1.28515625" style="2" customWidth="1"/>
    <col min="48" max="16384" width="9.140625" style="2" customWidth="1"/>
  </cols>
  <sheetData>
    <row r="2" spans="1:15" s="8" customFormat="1" ht="12">
      <c r="A2" s="36" t="s">
        <v>62</v>
      </c>
      <c r="B2" s="39"/>
      <c r="C2" s="39"/>
      <c r="D2" s="40"/>
      <c r="E2" s="39"/>
      <c r="F2" s="39"/>
      <c r="G2" s="40"/>
      <c r="H2" s="39"/>
      <c r="I2" s="39"/>
      <c r="J2" s="40"/>
      <c r="K2" s="39"/>
      <c r="L2" s="39"/>
      <c r="M2" s="40"/>
      <c r="N2" s="39"/>
      <c r="O2" s="41"/>
    </row>
    <row r="3" spans="1:15" s="8" customFormat="1" ht="12">
      <c r="A3" s="42" t="s">
        <v>63</v>
      </c>
      <c r="B3" s="39"/>
      <c r="C3" s="39"/>
      <c r="D3" s="40"/>
      <c r="E3" s="39"/>
      <c r="F3" s="39"/>
      <c r="G3" s="40"/>
      <c r="H3" s="39"/>
      <c r="I3" s="39"/>
      <c r="J3" s="40"/>
      <c r="K3" s="39"/>
      <c r="L3" s="39"/>
      <c r="M3" s="40"/>
      <c r="N3" s="43"/>
      <c r="O3" s="43"/>
    </row>
    <row r="4" spans="1:15" ht="9" customHeight="1">
      <c r="A4" s="9"/>
      <c r="B4" s="10"/>
      <c r="C4" s="10"/>
      <c r="D4" s="10"/>
      <c r="E4" s="10"/>
      <c r="F4" s="11"/>
      <c r="G4" s="11"/>
      <c r="H4" s="11"/>
      <c r="I4" s="10"/>
      <c r="J4" s="10"/>
      <c r="K4" s="10"/>
      <c r="L4" s="10"/>
      <c r="M4" s="10"/>
      <c r="N4" s="10"/>
      <c r="O4" s="10"/>
    </row>
    <row r="5" spans="1:20" ht="18" customHeight="1">
      <c r="A5" s="61" t="s">
        <v>1</v>
      </c>
      <c r="B5" s="60" t="s">
        <v>60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12"/>
      <c r="N5" s="58" t="s">
        <v>61</v>
      </c>
      <c r="O5" s="58"/>
      <c r="T5" s="5"/>
    </row>
    <row r="6" spans="1:15" ht="15.75" customHeight="1">
      <c r="A6" s="62"/>
      <c r="B6" s="60" t="s">
        <v>21</v>
      </c>
      <c r="C6" s="60"/>
      <c r="D6" s="13"/>
      <c r="E6" s="14" t="s">
        <v>22</v>
      </c>
      <c r="F6" s="15"/>
      <c r="G6" s="16"/>
      <c r="H6" s="60" t="s">
        <v>23</v>
      </c>
      <c r="I6" s="60"/>
      <c r="J6" s="13"/>
      <c r="K6" s="14" t="s">
        <v>24</v>
      </c>
      <c r="L6" s="15"/>
      <c r="M6" s="17"/>
      <c r="N6" s="59"/>
      <c r="O6" s="59"/>
    </row>
    <row r="7" spans="1:15" ht="11.25" customHeight="1">
      <c r="A7" s="62"/>
      <c r="B7" s="55" t="s">
        <v>64</v>
      </c>
      <c r="C7" s="55" t="s">
        <v>25</v>
      </c>
      <c r="D7" s="18"/>
      <c r="E7" s="55" t="s">
        <v>64</v>
      </c>
      <c r="F7" s="55" t="s">
        <v>25</v>
      </c>
      <c r="G7" s="19"/>
      <c r="H7" s="55" t="s">
        <v>64</v>
      </c>
      <c r="I7" s="55" t="s">
        <v>25</v>
      </c>
      <c r="J7" s="19"/>
      <c r="K7" s="55" t="s">
        <v>64</v>
      </c>
      <c r="L7" s="55" t="s">
        <v>25</v>
      </c>
      <c r="M7" s="19"/>
      <c r="N7" s="55" t="s">
        <v>64</v>
      </c>
      <c r="O7" s="55" t="s">
        <v>25</v>
      </c>
    </row>
    <row r="8" spans="1:15" ht="14.25" customHeight="1">
      <c r="A8" s="63"/>
      <c r="B8" s="56"/>
      <c r="C8" s="56" t="s">
        <v>25</v>
      </c>
      <c r="D8" s="23"/>
      <c r="E8" s="56"/>
      <c r="F8" s="56" t="s">
        <v>25</v>
      </c>
      <c r="G8" s="23"/>
      <c r="H8" s="56"/>
      <c r="I8" s="56" t="s">
        <v>25</v>
      </c>
      <c r="J8" s="23"/>
      <c r="K8" s="56"/>
      <c r="L8" s="56" t="s">
        <v>25</v>
      </c>
      <c r="M8" s="23"/>
      <c r="N8" s="56"/>
      <c r="O8" s="56" t="s">
        <v>25</v>
      </c>
    </row>
    <row r="9" spans="1:15" ht="9" customHeight="1">
      <c r="A9" s="20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ht="12" customHeight="1">
      <c r="A10" s="57" t="s">
        <v>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1:15" ht="9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30" ht="8.25" customHeight="1">
      <c r="A12" s="45" t="s">
        <v>41</v>
      </c>
      <c r="B12" s="30">
        <f aca="true" t="shared" si="0" ref="B12:M12">SUM(B13:B20)</f>
        <v>0</v>
      </c>
      <c r="C12" s="30">
        <f t="shared" si="0"/>
        <v>0</v>
      </c>
      <c r="D12" s="30">
        <f t="shared" si="0"/>
        <v>0</v>
      </c>
      <c r="E12" s="30">
        <f t="shared" si="0"/>
        <v>186</v>
      </c>
      <c r="F12" s="30">
        <f t="shared" si="0"/>
        <v>490</v>
      </c>
      <c r="G12" s="30">
        <f t="shared" si="0"/>
        <v>0</v>
      </c>
      <c r="H12" s="30">
        <f t="shared" si="0"/>
        <v>0</v>
      </c>
      <c r="I12" s="30">
        <f t="shared" si="0"/>
        <v>0</v>
      </c>
      <c r="J12" s="30">
        <f t="shared" si="0"/>
        <v>0</v>
      </c>
      <c r="K12" s="30">
        <f t="shared" si="0"/>
        <v>316</v>
      </c>
      <c r="L12" s="30">
        <f t="shared" si="0"/>
        <v>251</v>
      </c>
      <c r="M12" s="30">
        <f t="shared" si="0"/>
        <v>0</v>
      </c>
      <c r="N12" s="30">
        <f aca="true" t="shared" si="1" ref="N12:O47">SUM(B12+E12+H12+K12)</f>
        <v>502</v>
      </c>
      <c r="O12" s="30">
        <f t="shared" si="1"/>
        <v>741</v>
      </c>
      <c r="P12" s="1"/>
      <c r="Q12" s="1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19" s="4" customFormat="1" ht="8.25" customHeight="1">
      <c r="A13" s="46" t="s">
        <v>27</v>
      </c>
      <c r="B13" s="29">
        <v>0</v>
      </c>
      <c r="C13" s="29">
        <v>0</v>
      </c>
      <c r="D13" s="32"/>
      <c r="E13" s="32">
        <v>15</v>
      </c>
      <c r="F13" s="32">
        <v>55</v>
      </c>
      <c r="G13" s="32"/>
      <c r="H13" s="29">
        <v>0</v>
      </c>
      <c r="I13" s="29">
        <v>0</v>
      </c>
      <c r="J13" s="32"/>
      <c r="K13" s="32">
        <v>2</v>
      </c>
      <c r="L13" s="28">
        <v>2</v>
      </c>
      <c r="M13" s="28"/>
      <c r="N13" s="29">
        <f t="shared" si="1"/>
        <v>17</v>
      </c>
      <c r="O13" s="29">
        <f t="shared" si="1"/>
        <v>57</v>
      </c>
      <c r="P13" s="1"/>
      <c r="Q13" s="1"/>
      <c r="R13" s="2"/>
      <c r="S13" s="2"/>
    </row>
    <row r="14" spans="1:19" s="4" customFormat="1" ht="8.25" customHeight="1">
      <c r="A14" s="46" t="s">
        <v>53</v>
      </c>
      <c r="B14" s="29">
        <v>0</v>
      </c>
      <c r="C14" s="29">
        <v>0</v>
      </c>
      <c r="D14" s="32"/>
      <c r="E14" s="32">
        <v>153</v>
      </c>
      <c r="F14" s="32">
        <v>408</v>
      </c>
      <c r="G14" s="32"/>
      <c r="H14" s="29">
        <v>0</v>
      </c>
      <c r="I14" s="29">
        <v>0</v>
      </c>
      <c r="J14" s="32"/>
      <c r="K14" s="32">
        <v>239</v>
      </c>
      <c r="L14" s="28">
        <v>180</v>
      </c>
      <c r="M14" s="28"/>
      <c r="N14" s="29">
        <f t="shared" si="1"/>
        <v>392</v>
      </c>
      <c r="O14" s="29">
        <f t="shared" si="1"/>
        <v>588</v>
      </c>
      <c r="P14" s="1"/>
      <c r="Q14" s="1"/>
      <c r="R14" s="2"/>
      <c r="S14" s="2"/>
    </row>
    <row r="15" spans="1:19" s="4" customFormat="1" ht="8.25" customHeight="1">
      <c r="A15" s="46" t="s">
        <v>54</v>
      </c>
      <c r="B15" s="29">
        <v>0</v>
      </c>
      <c r="C15" s="29">
        <v>0</v>
      </c>
      <c r="D15" s="32"/>
      <c r="E15" s="32">
        <v>18</v>
      </c>
      <c r="F15" s="32">
        <v>27</v>
      </c>
      <c r="G15" s="32"/>
      <c r="H15" s="29">
        <v>0</v>
      </c>
      <c r="I15" s="29">
        <v>0</v>
      </c>
      <c r="J15" s="32"/>
      <c r="K15" s="32">
        <v>45</v>
      </c>
      <c r="L15" s="28">
        <v>46</v>
      </c>
      <c r="M15" s="28"/>
      <c r="N15" s="29">
        <f t="shared" si="1"/>
        <v>63</v>
      </c>
      <c r="O15" s="29">
        <f t="shared" si="1"/>
        <v>73</v>
      </c>
      <c r="P15" s="1"/>
      <c r="Q15" s="1"/>
      <c r="R15" s="2"/>
      <c r="S15" s="2"/>
    </row>
    <row r="16" spans="1:19" s="4" customFormat="1" ht="8.25" customHeight="1">
      <c r="A16" s="46" t="s">
        <v>28</v>
      </c>
      <c r="B16" s="29">
        <v>0</v>
      </c>
      <c r="C16" s="29">
        <v>0</v>
      </c>
      <c r="D16" s="32"/>
      <c r="E16" s="29">
        <v>0</v>
      </c>
      <c r="F16" s="29">
        <v>0</v>
      </c>
      <c r="G16" s="32"/>
      <c r="H16" s="29">
        <v>0</v>
      </c>
      <c r="I16" s="29">
        <v>0</v>
      </c>
      <c r="J16" s="32"/>
      <c r="K16" s="32">
        <v>6</v>
      </c>
      <c r="L16" s="28">
        <v>7</v>
      </c>
      <c r="M16" s="28"/>
      <c r="N16" s="29">
        <f t="shared" si="1"/>
        <v>6</v>
      </c>
      <c r="O16" s="29">
        <f t="shared" si="1"/>
        <v>7</v>
      </c>
      <c r="P16" s="1"/>
      <c r="Q16" s="21"/>
      <c r="R16" s="2"/>
      <c r="S16" s="2"/>
    </row>
    <row r="17" spans="1:18" s="4" customFormat="1" ht="8.25" customHeight="1">
      <c r="A17" s="46" t="s">
        <v>29</v>
      </c>
      <c r="B17" s="29">
        <v>0</v>
      </c>
      <c r="C17" s="29">
        <v>0</v>
      </c>
      <c r="D17" s="32"/>
      <c r="E17" s="29">
        <v>0</v>
      </c>
      <c r="F17" s="29">
        <v>0</v>
      </c>
      <c r="G17" s="32"/>
      <c r="H17" s="29">
        <v>0</v>
      </c>
      <c r="I17" s="29">
        <v>0</v>
      </c>
      <c r="J17" s="32"/>
      <c r="K17" s="29">
        <v>0</v>
      </c>
      <c r="L17" s="29">
        <v>0</v>
      </c>
      <c r="M17" s="28"/>
      <c r="N17" s="29">
        <f t="shared" si="1"/>
        <v>0</v>
      </c>
      <c r="O17" s="29">
        <f t="shared" si="1"/>
        <v>0</v>
      </c>
      <c r="P17" s="1"/>
      <c r="Q17" s="1"/>
      <c r="R17" s="2"/>
    </row>
    <row r="18" spans="1:19" s="4" customFormat="1" ht="8.25" customHeight="1">
      <c r="A18" s="46" t="s">
        <v>30</v>
      </c>
      <c r="B18" s="29">
        <v>0</v>
      </c>
      <c r="C18" s="29">
        <v>0</v>
      </c>
      <c r="D18" s="32"/>
      <c r="E18" s="29">
        <v>0</v>
      </c>
      <c r="F18" s="29">
        <v>0</v>
      </c>
      <c r="G18" s="32"/>
      <c r="H18" s="29">
        <v>0</v>
      </c>
      <c r="I18" s="29">
        <v>0</v>
      </c>
      <c r="J18" s="32"/>
      <c r="K18" s="29">
        <v>0</v>
      </c>
      <c r="L18" s="29">
        <v>0</v>
      </c>
      <c r="M18" s="28"/>
      <c r="N18" s="29">
        <f t="shared" si="1"/>
        <v>0</v>
      </c>
      <c r="O18" s="29">
        <f t="shared" si="1"/>
        <v>0</v>
      </c>
      <c r="P18" s="1"/>
      <c r="Q18" s="1"/>
      <c r="R18" s="2"/>
      <c r="S18" s="2"/>
    </row>
    <row r="19" spans="1:19" s="4" customFormat="1" ht="8.25" customHeight="1">
      <c r="A19" s="46" t="s">
        <v>31</v>
      </c>
      <c r="B19" s="29">
        <v>0</v>
      </c>
      <c r="C19" s="29">
        <v>0</v>
      </c>
      <c r="D19" s="32"/>
      <c r="E19" s="29">
        <v>0</v>
      </c>
      <c r="F19" s="29">
        <v>0</v>
      </c>
      <c r="G19" s="32"/>
      <c r="H19" s="29">
        <v>0</v>
      </c>
      <c r="I19" s="29">
        <v>0</v>
      </c>
      <c r="J19" s="32"/>
      <c r="K19" s="29">
        <v>0</v>
      </c>
      <c r="L19" s="29">
        <v>0</v>
      </c>
      <c r="M19" s="28"/>
      <c r="N19" s="29">
        <f t="shared" si="1"/>
        <v>0</v>
      </c>
      <c r="O19" s="29">
        <f t="shared" si="1"/>
        <v>0</v>
      </c>
      <c r="P19" s="1"/>
      <c r="Q19" s="1"/>
      <c r="R19" s="2"/>
      <c r="S19" s="2"/>
    </row>
    <row r="20" spans="1:19" s="4" customFormat="1" ht="8.25" customHeight="1">
      <c r="A20" s="46" t="s">
        <v>42</v>
      </c>
      <c r="B20" s="29">
        <v>0</v>
      </c>
      <c r="C20" s="29">
        <v>0</v>
      </c>
      <c r="D20" s="32"/>
      <c r="E20" s="29">
        <v>0</v>
      </c>
      <c r="F20" s="29">
        <v>0</v>
      </c>
      <c r="G20" s="32"/>
      <c r="H20" s="29">
        <v>0</v>
      </c>
      <c r="I20" s="29">
        <v>0</v>
      </c>
      <c r="J20" s="32"/>
      <c r="K20" s="32">
        <v>24</v>
      </c>
      <c r="L20" s="28">
        <v>16</v>
      </c>
      <c r="M20" s="28"/>
      <c r="N20" s="29">
        <f t="shared" si="1"/>
        <v>24</v>
      </c>
      <c r="O20" s="29">
        <f t="shared" si="1"/>
        <v>16</v>
      </c>
      <c r="P20" s="1"/>
      <c r="Q20" s="1"/>
      <c r="R20" s="2"/>
      <c r="S20" s="2"/>
    </row>
    <row r="21" spans="1:30" ht="8.25" customHeight="1">
      <c r="A21" s="45" t="s">
        <v>43</v>
      </c>
      <c r="B21" s="33">
        <v>0</v>
      </c>
      <c r="C21" s="33">
        <v>0</v>
      </c>
      <c r="D21" s="35"/>
      <c r="E21" s="35">
        <v>185</v>
      </c>
      <c r="F21" s="35">
        <v>457</v>
      </c>
      <c r="G21" s="35"/>
      <c r="H21" s="33">
        <v>0</v>
      </c>
      <c r="I21" s="33">
        <v>0</v>
      </c>
      <c r="J21" s="35"/>
      <c r="K21" s="30">
        <v>488</v>
      </c>
      <c r="L21" s="27">
        <v>1062</v>
      </c>
      <c r="M21" s="27"/>
      <c r="N21" s="30">
        <f t="shared" si="1"/>
        <v>673</v>
      </c>
      <c r="O21" s="30">
        <f t="shared" si="1"/>
        <v>1519</v>
      </c>
      <c r="P21" s="1"/>
      <c r="Q21" s="1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s="3" customFormat="1" ht="8.25" customHeight="1">
      <c r="A22" s="47" t="s">
        <v>44</v>
      </c>
      <c r="B22" s="33">
        <f aca="true" t="shared" si="2" ref="B22:M22">SUM(B13:B21)</f>
        <v>0</v>
      </c>
      <c r="C22" s="33">
        <f t="shared" si="2"/>
        <v>0</v>
      </c>
      <c r="D22" s="30">
        <f t="shared" si="2"/>
        <v>0</v>
      </c>
      <c r="E22" s="33">
        <f t="shared" si="2"/>
        <v>371</v>
      </c>
      <c r="F22" s="33">
        <f t="shared" si="2"/>
        <v>947</v>
      </c>
      <c r="G22" s="30">
        <f t="shared" si="2"/>
        <v>0</v>
      </c>
      <c r="H22" s="33">
        <f t="shared" si="2"/>
        <v>0</v>
      </c>
      <c r="I22" s="33">
        <f t="shared" si="2"/>
        <v>0</v>
      </c>
      <c r="J22" s="30">
        <f t="shared" si="2"/>
        <v>0</v>
      </c>
      <c r="K22" s="33">
        <f t="shared" si="2"/>
        <v>804</v>
      </c>
      <c r="L22" s="33">
        <f t="shared" si="2"/>
        <v>1313</v>
      </c>
      <c r="M22" s="27">
        <f t="shared" si="2"/>
        <v>0</v>
      </c>
      <c r="N22" s="33">
        <f t="shared" si="1"/>
        <v>1175</v>
      </c>
      <c r="O22" s="33">
        <f t="shared" si="1"/>
        <v>2260</v>
      </c>
      <c r="P22" s="1"/>
      <c r="Q22" s="1"/>
      <c r="R22" s="2"/>
      <c r="S22" s="2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s="3" customFormat="1" ht="8.25" customHeight="1">
      <c r="A23" s="47"/>
      <c r="B23" s="33"/>
      <c r="C23" s="33"/>
      <c r="D23" s="30"/>
      <c r="E23" s="33"/>
      <c r="F23" s="33"/>
      <c r="G23" s="30"/>
      <c r="H23" s="33"/>
      <c r="I23" s="33"/>
      <c r="J23" s="30"/>
      <c r="K23" s="33"/>
      <c r="L23" s="33"/>
      <c r="M23" s="27"/>
      <c r="N23" s="33"/>
      <c r="O23" s="33"/>
      <c r="P23" s="1"/>
      <c r="Q23" s="1"/>
      <c r="R23" s="2"/>
      <c r="S23" s="2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s="3" customFormat="1" ht="8.25" customHeight="1">
      <c r="A24" s="45" t="s">
        <v>2</v>
      </c>
      <c r="B24" s="30">
        <f aca="true" t="shared" si="3" ref="B24:L24">SUM(B25:B33)</f>
        <v>0</v>
      </c>
      <c r="C24" s="30">
        <f t="shared" si="3"/>
        <v>0</v>
      </c>
      <c r="D24" s="30">
        <f t="shared" si="3"/>
        <v>0</v>
      </c>
      <c r="E24" s="30">
        <f t="shared" si="3"/>
        <v>63</v>
      </c>
      <c r="F24" s="30">
        <f t="shared" si="3"/>
        <v>55</v>
      </c>
      <c r="G24" s="30">
        <f t="shared" si="3"/>
        <v>0</v>
      </c>
      <c r="H24" s="30">
        <f t="shared" si="3"/>
        <v>0</v>
      </c>
      <c r="I24" s="30">
        <f t="shared" si="3"/>
        <v>0</v>
      </c>
      <c r="J24" s="30">
        <f t="shared" si="3"/>
        <v>0</v>
      </c>
      <c r="K24" s="30">
        <f t="shared" si="3"/>
        <v>312</v>
      </c>
      <c r="L24" s="30">
        <f t="shared" si="3"/>
        <v>124</v>
      </c>
      <c r="M24" s="27"/>
      <c r="N24" s="30">
        <f t="shared" si="1"/>
        <v>375</v>
      </c>
      <c r="O24" s="30">
        <f t="shared" si="1"/>
        <v>179</v>
      </c>
      <c r="P24" s="1"/>
      <c r="Q24" s="1"/>
      <c r="R24" s="2"/>
      <c r="S24" s="2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8.25" customHeight="1">
      <c r="A25" s="48" t="s">
        <v>32</v>
      </c>
      <c r="B25" s="29">
        <v>0</v>
      </c>
      <c r="C25" s="29">
        <v>0</v>
      </c>
      <c r="D25" s="32"/>
      <c r="E25" s="29">
        <v>0</v>
      </c>
      <c r="F25" s="29">
        <v>0</v>
      </c>
      <c r="G25" s="32"/>
      <c r="H25" s="29">
        <v>0</v>
      </c>
      <c r="I25" s="29">
        <v>0</v>
      </c>
      <c r="J25" s="32"/>
      <c r="K25" s="29">
        <v>0</v>
      </c>
      <c r="L25" s="29">
        <v>0</v>
      </c>
      <c r="M25" s="28"/>
      <c r="N25" s="29">
        <f t="shared" si="1"/>
        <v>0</v>
      </c>
      <c r="O25" s="29">
        <f t="shared" si="1"/>
        <v>0</v>
      </c>
      <c r="P25" s="1"/>
      <c r="Q25" s="1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19" s="4" customFormat="1" ht="8.25" customHeight="1">
      <c r="A26" s="48" t="s">
        <v>33</v>
      </c>
      <c r="B26" s="29">
        <v>0</v>
      </c>
      <c r="C26" s="29">
        <v>0</v>
      </c>
      <c r="D26" s="32"/>
      <c r="E26" s="29">
        <v>0</v>
      </c>
      <c r="F26" s="29">
        <v>0</v>
      </c>
      <c r="G26" s="32"/>
      <c r="H26" s="29">
        <v>0</v>
      </c>
      <c r="I26" s="29">
        <v>0</v>
      </c>
      <c r="J26" s="32"/>
      <c r="K26" s="29">
        <v>0</v>
      </c>
      <c r="L26" s="29">
        <v>0</v>
      </c>
      <c r="M26" s="28"/>
      <c r="N26" s="29">
        <f t="shared" si="1"/>
        <v>0</v>
      </c>
      <c r="O26" s="29">
        <f t="shared" si="1"/>
        <v>0</v>
      </c>
      <c r="P26" s="1"/>
      <c r="Q26" s="1"/>
      <c r="R26" s="2"/>
      <c r="S26" s="2"/>
    </row>
    <row r="27" spans="1:19" s="4" customFormat="1" ht="8.25" customHeight="1">
      <c r="A27" s="48" t="s">
        <v>34</v>
      </c>
      <c r="B27" s="29">
        <v>0</v>
      </c>
      <c r="C27" s="29">
        <v>0</v>
      </c>
      <c r="D27" s="32"/>
      <c r="E27" s="29">
        <v>0</v>
      </c>
      <c r="F27" s="29">
        <v>0</v>
      </c>
      <c r="G27" s="32"/>
      <c r="H27" s="29">
        <v>0</v>
      </c>
      <c r="I27" s="29">
        <v>0</v>
      </c>
      <c r="J27" s="32"/>
      <c r="K27" s="29">
        <v>0</v>
      </c>
      <c r="L27" s="29">
        <v>0</v>
      </c>
      <c r="M27" s="28"/>
      <c r="N27" s="29">
        <f t="shared" si="1"/>
        <v>0</v>
      </c>
      <c r="O27" s="29">
        <f t="shared" si="1"/>
        <v>0</v>
      </c>
      <c r="P27" s="1"/>
      <c r="Q27" s="1"/>
      <c r="R27" s="2"/>
      <c r="S27" s="2"/>
    </row>
    <row r="28" spans="1:19" s="4" customFormat="1" ht="8.25" customHeight="1">
      <c r="A28" s="48" t="s">
        <v>35</v>
      </c>
      <c r="B28" s="29">
        <v>0</v>
      </c>
      <c r="C28" s="29">
        <v>0</v>
      </c>
      <c r="D28" s="32"/>
      <c r="E28" s="29">
        <v>0</v>
      </c>
      <c r="F28" s="29">
        <v>0</v>
      </c>
      <c r="G28" s="32"/>
      <c r="H28" s="29">
        <v>0</v>
      </c>
      <c r="I28" s="29">
        <v>0</v>
      </c>
      <c r="J28" s="32"/>
      <c r="K28" s="29">
        <v>0</v>
      </c>
      <c r="L28" s="29">
        <v>0</v>
      </c>
      <c r="M28" s="28"/>
      <c r="N28" s="29">
        <f t="shared" si="1"/>
        <v>0</v>
      </c>
      <c r="O28" s="29">
        <f t="shared" si="1"/>
        <v>0</v>
      </c>
      <c r="P28" s="1"/>
      <c r="Q28" s="1"/>
      <c r="R28" s="2"/>
      <c r="S28" s="2"/>
    </row>
    <row r="29" spans="1:19" s="4" customFormat="1" ht="8.25" customHeight="1">
      <c r="A29" s="48" t="s">
        <v>36</v>
      </c>
      <c r="B29" s="29">
        <v>0</v>
      </c>
      <c r="C29" s="29">
        <v>0</v>
      </c>
      <c r="D29" s="32"/>
      <c r="E29" s="29">
        <v>0</v>
      </c>
      <c r="F29" s="29">
        <v>0</v>
      </c>
      <c r="G29" s="32"/>
      <c r="H29" s="29">
        <v>0</v>
      </c>
      <c r="I29" s="29">
        <v>0</v>
      </c>
      <c r="J29" s="32"/>
      <c r="K29" s="29">
        <v>0</v>
      </c>
      <c r="L29" s="29">
        <v>0</v>
      </c>
      <c r="M29" s="28"/>
      <c r="N29" s="29">
        <f t="shared" si="1"/>
        <v>0</v>
      </c>
      <c r="O29" s="29">
        <f t="shared" si="1"/>
        <v>0</v>
      </c>
      <c r="P29" s="1"/>
      <c r="Q29" s="1"/>
      <c r="R29" s="2"/>
      <c r="S29" s="2"/>
    </row>
    <row r="30" spans="1:19" s="4" customFormat="1" ht="8.25" customHeight="1">
      <c r="A30" s="48" t="s">
        <v>37</v>
      </c>
      <c r="B30" s="29">
        <v>0</v>
      </c>
      <c r="C30" s="29">
        <v>0</v>
      </c>
      <c r="D30" s="32"/>
      <c r="E30" s="29">
        <v>0</v>
      </c>
      <c r="F30" s="29">
        <v>0</v>
      </c>
      <c r="G30" s="32"/>
      <c r="H30" s="29">
        <v>0</v>
      </c>
      <c r="I30" s="29">
        <v>0</v>
      </c>
      <c r="J30" s="32"/>
      <c r="K30" s="29">
        <v>95</v>
      </c>
      <c r="L30" s="29">
        <v>42</v>
      </c>
      <c r="M30" s="28"/>
      <c r="N30" s="29">
        <f t="shared" si="1"/>
        <v>95</v>
      </c>
      <c r="O30" s="29">
        <f t="shared" si="1"/>
        <v>42</v>
      </c>
      <c r="P30" s="1"/>
      <c r="Q30" s="1"/>
      <c r="R30" s="2"/>
      <c r="S30" s="2"/>
    </row>
    <row r="31" spans="1:19" s="4" customFormat="1" ht="8.25" customHeight="1">
      <c r="A31" s="48" t="s">
        <v>57</v>
      </c>
      <c r="B31" s="29">
        <v>0</v>
      </c>
      <c r="C31" s="29">
        <v>0</v>
      </c>
      <c r="D31" s="32"/>
      <c r="E31" s="32">
        <v>63</v>
      </c>
      <c r="F31" s="32">
        <v>55</v>
      </c>
      <c r="G31" s="32"/>
      <c r="H31" s="29">
        <v>0</v>
      </c>
      <c r="I31" s="29">
        <v>0</v>
      </c>
      <c r="J31" s="32"/>
      <c r="K31" s="29">
        <v>205</v>
      </c>
      <c r="L31" s="29">
        <v>75</v>
      </c>
      <c r="M31" s="28"/>
      <c r="N31" s="29">
        <f t="shared" si="1"/>
        <v>268</v>
      </c>
      <c r="O31" s="29">
        <f t="shared" si="1"/>
        <v>130</v>
      </c>
      <c r="P31" s="1"/>
      <c r="Q31" s="1"/>
      <c r="R31" s="2"/>
      <c r="S31" s="2"/>
    </row>
    <row r="32" spans="1:19" s="4" customFormat="1" ht="8.25" customHeight="1">
      <c r="A32" s="48" t="s">
        <v>56</v>
      </c>
      <c r="B32" s="29">
        <v>0</v>
      </c>
      <c r="C32" s="29">
        <v>0</v>
      </c>
      <c r="D32" s="32"/>
      <c r="E32" s="29">
        <v>0</v>
      </c>
      <c r="F32" s="29">
        <v>0</v>
      </c>
      <c r="G32" s="32"/>
      <c r="H32" s="29">
        <v>0</v>
      </c>
      <c r="I32" s="29">
        <v>0</v>
      </c>
      <c r="J32" s="32"/>
      <c r="K32" s="29">
        <v>0</v>
      </c>
      <c r="L32" s="29">
        <v>0</v>
      </c>
      <c r="M32" s="28"/>
      <c r="N32" s="29">
        <f t="shared" si="1"/>
        <v>0</v>
      </c>
      <c r="O32" s="29">
        <f t="shared" si="1"/>
        <v>0</v>
      </c>
      <c r="P32" s="1"/>
      <c r="Q32" s="1"/>
      <c r="R32" s="2"/>
      <c r="S32" s="2"/>
    </row>
    <row r="33" spans="1:19" s="4" customFormat="1" ht="8.25" customHeight="1">
      <c r="A33" s="48" t="s">
        <v>40</v>
      </c>
      <c r="B33" s="29">
        <v>0</v>
      </c>
      <c r="C33" s="29">
        <v>0</v>
      </c>
      <c r="D33" s="28"/>
      <c r="E33" s="29">
        <v>0</v>
      </c>
      <c r="F33" s="29">
        <v>0</v>
      </c>
      <c r="G33" s="28"/>
      <c r="H33" s="29">
        <v>0</v>
      </c>
      <c r="I33" s="29">
        <v>0</v>
      </c>
      <c r="J33" s="28"/>
      <c r="K33" s="28">
        <v>12</v>
      </c>
      <c r="L33" s="28">
        <v>7</v>
      </c>
      <c r="M33" s="28"/>
      <c r="N33" s="29">
        <f t="shared" si="1"/>
        <v>12</v>
      </c>
      <c r="O33" s="29">
        <f t="shared" si="1"/>
        <v>7</v>
      </c>
      <c r="P33" s="1"/>
      <c r="Q33" s="1"/>
      <c r="R33" s="2"/>
      <c r="S33" s="2"/>
    </row>
    <row r="34" spans="1:19" s="4" customFormat="1" ht="8.25" customHeight="1">
      <c r="A34" s="45" t="s">
        <v>3</v>
      </c>
      <c r="B34" s="33">
        <v>0</v>
      </c>
      <c r="C34" s="33">
        <v>0</v>
      </c>
      <c r="D34" s="27"/>
      <c r="E34" s="27">
        <v>33</v>
      </c>
      <c r="F34" s="27">
        <v>17</v>
      </c>
      <c r="G34" s="27"/>
      <c r="H34" s="33">
        <v>0</v>
      </c>
      <c r="I34" s="33">
        <v>0</v>
      </c>
      <c r="J34" s="27"/>
      <c r="K34" s="27">
        <v>572</v>
      </c>
      <c r="L34" s="27">
        <v>481</v>
      </c>
      <c r="M34" s="27"/>
      <c r="N34" s="30">
        <f t="shared" si="1"/>
        <v>605</v>
      </c>
      <c r="O34" s="30">
        <f t="shared" si="1"/>
        <v>498</v>
      </c>
      <c r="P34" s="1"/>
      <c r="Q34" s="1"/>
      <c r="R34" s="2"/>
      <c r="S34" s="2"/>
    </row>
    <row r="35" spans="1:30" ht="8.25" customHeight="1">
      <c r="A35" s="47" t="s">
        <v>4</v>
      </c>
      <c r="B35" s="33">
        <f aca="true" t="shared" si="4" ref="B35:M35">SUM(B25:B34)</f>
        <v>0</v>
      </c>
      <c r="C35" s="33">
        <f t="shared" si="4"/>
        <v>0</v>
      </c>
      <c r="D35" s="30">
        <f t="shared" si="4"/>
        <v>0</v>
      </c>
      <c r="E35" s="31">
        <f t="shared" si="4"/>
        <v>96</v>
      </c>
      <c r="F35" s="31">
        <f t="shared" si="4"/>
        <v>72</v>
      </c>
      <c r="G35" s="30">
        <f t="shared" si="4"/>
        <v>0</v>
      </c>
      <c r="H35" s="33">
        <f t="shared" si="4"/>
        <v>0</v>
      </c>
      <c r="I35" s="33">
        <f t="shared" si="4"/>
        <v>0</v>
      </c>
      <c r="J35" s="30">
        <f t="shared" si="4"/>
        <v>0</v>
      </c>
      <c r="K35" s="33">
        <f t="shared" si="4"/>
        <v>884</v>
      </c>
      <c r="L35" s="33">
        <f t="shared" si="4"/>
        <v>605</v>
      </c>
      <c r="M35" s="27">
        <f t="shared" si="4"/>
        <v>0</v>
      </c>
      <c r="N35" s="33">
        <f t="shared" si="1"/>
        <v>980</v>
      </c>
      <c r="O35" s="33">
        <f t="shared" si="1"/>
        <v>677</v>
      </c>
      <c r="P35" s="1"/>
      <c r="Q35" s="1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8.25" customHeight="1">
      <c r="A36" s="47"/>
      <c r="B36" s="33"/>
      <c r="C36" s="33"/>
      <c r="D36" s="30"/>
      <c r="E36" s="31"/>
      <c r="F36" s="31"/>
      <c r="G36" s="30"/>
      <c r="H36" s="33"/>
      <c r="I36" s="33"/>
      <c r="J36" s="30"/>
      <c r="K36" s="33"/>
      <c r="L36" s="33"/>
      <c r="M36" s="27"/>
      <c r="N36" s="33"/>
      <c r="O36" s="33"/>
      <c r="P36" s="1"/>
      <c r="Q36" s="1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s="3" customFormat="1" ht="8.25" customHeight="1">
      <c r="A37" s="47" t="s">
        <v>45</v>
      </c>
      <c r="B37" s="33">
        <v>0</v>
      </c>
      <c r="C37" s="33">
        <v>0</v>
      </c>
      <c r="D37" s="27"/>
      <c r="E37" s="31">
        <v>18</v>
      </c>
      <c r="F37" s="31">
        <v>193</v>
      </c>
      <c r="G37" s="27"/>
      <c r="H37" s="33">
        <v>0</v>
      </c>
      <c r="I37" s="33">
        <v>0</v>
      </c>
      <c r="J37" s="27"/>
      <c r="K37" s="31">
        <v>142</v>
      </c>
      <c r="L37" s="31">
        <v>111</v>
      </c>
      <c r="M37" s="27"/>
      <c r="N37" s="33">
        <f t="shared" si="1"/>
        <v>160</v>
      </c>
      <c r="O37" s="33">
        <f t="shared" si="1"/>
        <v>304</v>
      </c>
      <c r="P37" s="1"/>
      <c r="Q37" s="1"/>
      <c r="R37" s="2"/>
      <c r="S37" s="2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s="3" customFormat="1" ht="8.25" customHeight="1">
      <c r="A38" s="47"/>
      <c r="B38" s="33"/>
      <c r="C38" s="33"/>
      <c r="D38" s="27"/>
      <c r="E38" s="31"/>
      <c r="F38" s="31"/>
      <c r="G38" s="27"/>
      <c r="H38" s="33"/>
      <c r="I38" s="33"/>
      <c r="J38" s="27"/>
      <c r="K38" s="31"/>
      <c r="L38" s="31"/>
      <c r="M38" s="27"/>
      <c r="N38" s="33"/>
      <c r="O38" s="33"/>
      <c r="P38" s="1"/>
      <c r="Q38" s="1"/>
      <c r="R38" s="2"/>
      <c r="S38" s="2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s="3" customFormat="1" ht="8.25" customHeight="1">
      <c r="A39" s="47" t="s">
        <v>50</v>
      </c>
      <c r="B39" s="33">
        <f aca="true" t="shared" si="5" ref="B39:L39">B22+B35+B37</f>
        <v>0</v>
      </c>
      <c r="C39" s="33">
        <f t="shared" si="5"/>
        <v>0</v>
      </c>
      <c r="D39" s="30">
        <f t="shared" si="5"/>
        <v>0</v>
      </c>
      <c r="E39" s="33">
        <f t="shared" si="5"/>
        <v>485</v>
      </c>
      <c r="F39" s="33">
        <f t="shared" si="5"/>
        <v>1212</v>
      </c>
      <c r="G39" s="30">
        <f t="shared" si="5"/>
        <v>0</v>
      </c>
      <c r="H39" s="33">
        <f t="shared" si="5"/>
        <v>0</v>
      </c>
      <c r="I39" s="33">
        <f t="shared" si="5"/>
        <v>0</v>
      </c>
      <c r="J39" s="30">
        <f t="shared" si="5"/>
        <v>0</v>
      </c>
      <c r="K39" s="33">
        <f t="shared" si="5"/>
        <v>1830</v>
      </c>
      <c r="L39" s="33">
        <f t="shared" si="5"/>
        <v>2029</v>
      </c>
      <c r="M39" s="27">
        <f>SUM(M22+M35+M37)</f>
        <v>0</v>
      </c>
      <c r="N39" s="33">
        <f t="shared" si="1"/>
        <v>2315</v>
      </c>
      <c r="O39" s="33">
        <f t="shared" si="1"/>
        <v>3241</v>
      </c>
      <c r="P39" s="1"/>
      <c r="Q39" s="1"/>
      <c r="R39" s="2"/>
      <c r="S39" s="2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s="3" customFormat="1" ht="8.25" customHeight="1">
      <c r="A40" s="47"/>
      <c r="B40" s="33"/>
      <c r="C40" s="33"/>
      <c r="D40" s="30"/>
      <c r="E40" s="33"/>
      <c r="F40" s="33"/>
      <c r="G40" s="30"/>
      <c r="H40" s="33"/>
      <c r="I40" s="33"/>
      <c r="J40" s="30"/>
      <c r="K40" s="33"/>
      <c r="L40" s="33"/>
      <c r="M40" s="27"/>
      <c r="N40" s="33"/>
      <c r="O40" s="33"/>
      <c r="P40" s="1"/>
      <c r="Q40" s="1"/>
      <c r="R40" s="2"/>
      <c r="S40" s="2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s="3" customFormat="1" ht="8.25" customHeight="1">
      <c r="A41" s="47" t="s">
        <v>51</v>
      </c>
      <c r="B41" s="31">
        <v>137</v>
      </c>
      <c r="C41" s="31">
        <v>32</v>
      </c>
      <c r="D41" s="31"/>
      <c r="E41" s="31">
        <v>142</v>
      </c>
      <c r="F41" s="31">
        <v>264</v>
      </c>
      <c r="G41" s="31"/>
      <c r="H41" s="33">
        <v>0</v>
      </c>
      <c r="I41" s="33">
        <v>0</v>
      </c>
      <c r="J41" s="31"/>
      <c r="K41" s="31">
        <v>5362</v>
      </c>
      <c r="L41" s="31">
        <v>2152</v>
      </c>
      <c r="M41" s="31"/>
      <c r="N41" s="33">
        <f t="shared" si="1"/>
        <v>5641</v>
      </c>
      <c r="O41" s="33">
        <f t="shared" si="1"/>
        <v>2448</v>
      </c>
      <c r="P41" s="1"/>
      <c r="Q41" s="1"/>
      <c r="R41" s="2"/>
      <c r="S41" s="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</row>
    <row r="42" spans="1:30" s="3" customFormat="1" ht="8.25" customHeight="1">
      <c r="A42" s="47"/>
      <c r="B42" s="31"/>
      <c r="C42" s="31"/>
      <c r="D42" s="31"/>
      <c r="E42" s="31"/>
      <c r="F42" s="31"/>
      <c r="G42" s="31"/>
      <c r="H42" s="33"/>
      <c r="I42" s="33"/>
      <c r="J42" s="31"/>
      <c r="K42" s="31"/>
      <c r="L42" s="31"/>
      <c r="M42" s="31"/>
      <c r="N42" s="33"/>
      <c r="O42" s="33"/>
      <c r="P42" s="1"/>
      <c r="Q42" s="1"/>
      <c r="R42" s="2"/>
      <c r="S42" s="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</row>
    <row r="43" spans="1:30" s="3" customFormat="1" ht="8.25" customHeight="1">
      <c r="A43" s="47" t="s">
        <v>49</v>
      </c>
      <c r="B43" s="33">
        <v>0</v>
      </c>
      <c r="C43" s="33">
        <v>0</v>
      </c>
      <c r="D43" s="31"/>
      <c r="E43" s="33">
        <v>0</v>
      </c>
      <c r="F43" s="33">
        <v>0</v>
      </c>
      <c r="G43" s="31"/>
      <c r="H43" s="31">
        <v>30</v>
      </c>
      <c r="I43" s="31">
        <v>16</v>
      </c>
      <c r="J43" s="31"/>
      <c r="K43" s="31">
        <v>363</v>
      </c>
      <c r="L43" s="31">
        <v>133</v>
      </c>
      <c r="M43" s="31"/>
      <c r="N43" s="33">
        <f t="shared" si="1"/>
        <v>393</v>
      </c>
      <c r="O43" s="33">
        <f t="shared" si="1"/>
        <v>149</v>
      </c>
      <c r="P43" s="1"/>
      <c r="Q43" s="1"/>
      <c r="R43" s="2"/>
      <c r="S43" s="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</row>
    <row r="44" spans="1:30" s="3" customFormat="1" ht="8.25" customHeight="1">
      <c r="A44" s="48" t="s">
        <v>48</v>
      </c>
      <c r="B44" s="29">
        <v>0</v>
      </c>
      <c r="C44" s="29">
        <v>0</v>
      </c>
      <c r="D44" s="28"/>
      <c r="E44" s="29">
        <v>0</v>
      </c>
      <c r="F44" s="29">
        <v>0</v>
      </c>
      <c r="G44" s="28"/>
      <c r="H44" s="29">
        <v>0</v>
      </c>
      <c r="I44" s="29">
        <v>0</v>
      </c>
      <c r="J44" s="28"/>
      <c r="K44" s="28">
        <v>13</v>
      </c>
      <c r="L44" s="28">
        <v>13</v>
      </c>
      <c r="M44" s="28"/>
      <c r="N44" s="29">
        <f t="shared" si="1"/>
        <v>13</v>
      </c>
      <c r="O44" s="29">
        <f t="shared" si="1"/>
        <v>13</v>
      </c>
      <c r="P44" s="1"/>
      <c r="Q44" s="1"/>
      <c r="R44" s="2"/>
      <c r="S44" s="2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s="3" customFormat="1" ht="8.25" customHeight="1">
      <c r="A45" s="48"/>
      <c r="B45" s="29"/>
      <c r="C45" s="29"/>
      <c r="D45" s="28"/>
      <c r="E45" s="29"/>
      <c r="F45" s="29"/>
      <c r="G45" s="28"/>
      <c r="H45" s="29"/>
      <c r="I45" s="29"/>
      <c r="J45" s="28"/>
      <c r="K45" s="28"/>
      <c r="L45" s="28"/>
      <c r="M45" s="28"/>
      <c r="N45" s="29"/>
      <c r="O45" s="29"/>
      <c r="P45" s="1"/>
      <c r="Q45" s="1"/>
      <c r="R45" s="2"/>
      <c r="S45" s="2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s="3" customFormat="1" ht="8.25" customHeight="1">
      <c r="A46" s="48"/>
      <c r="B46" s="29"/>
      <c r="C46" s="29"/>
      <c r="D46" s="28"/>
      <c r="E46" s="29"/>
      <c r="F46" s="29"/>
      <c r="G46" s="28"/>
      <c r="H46" s="29"/>
      <c r="I46" s="29"/>
      <c r="J46" s="28"/>
      <c r="K46" s="28"/>
      <c r="L46" s="28"/>
      <c r="M46" s="28"/>
      <c r="N46" s="29"/>
      <c r="O46" s="29"/>
      <c r="P46" s="1"/>
      <c r="Q46" s="1"/>
      <c r="R46" s="2"/>
      <c r="S46" s="2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s="3" customFormat="1" ht="8.25" customHeight="1">
      <c r="A47" s="49" t="s">
        <v>52</v>
      </c>
      <c r="B47" s="31">
        <f aca="true" t="shared" si="6" ref="B47:M47">SUM(B39:B43)</f>
        <v>137</v>
      </c>
      <c r="C47" s="31">
        <f t="shared" si="6"/>
        <v>32</v>
      </c>
      <c r="D47" s="27">
        <f t="shared" si="6"/>
        <v>0</v>
      </c>
      <c r="E47" s="31">
        <f t="shared" si="6"/>
        <v>627</v>
      </c>
      <c r="F47" s="31">
        <f t="shared" si="6"/>
        <v>1476</v>
      </c>
      <c r="G47" s="27">
        <f t="shared" si="6"/>
        <v>0</v>
      </c>
      <c r="H47" s="31">
        <f t="shared" si="6"/>
        <v>30</v>
      </c>
      <c r="I47" s="31">
        <f t="shared" si="6"/>
        <v>16</v>
      </c>
      <c r="J47" s="27">
        <f t="shared" si="6"/>
        <v>0</v>
      </c>
      <c r="K47" s="31">
        <f t="shared" si="6"/>
        <v>7555</v>
      </c>
      <c r="L47" s="31">
        <f t="shared" si="6"/>
        <v>4314</v>
      </c>
      <c r="M47" s="27">
        <f t="shared" si="6"/>
        <v>0</v>
      </c>
      <c r="N47" s="33">
        <f t="shared" si="1"/>
        <v>8349</v>
      </c>
      <c r="O47" s="33">
        <f t="shared" si="1"/>
        <v>5838</v>
      </c>
      <c r="P47" s="1"/>
      <c r="Q47" s="1"/>
      <c r="R47" s="2"/>
      <c r="S47" s="2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ht="8.25" customHeight="1">
      <c r="A48" s="51"/>
      <c r="B48" s="52"/>
      <c r="C48" s="52"/>
      <c r="D48" s="52"/>
      <c r="E48" s="52"/>
      <c r="F48" s="52"/>
      <c r="G48" s="53"/>
      <c r="H48" s="52"/>
      <c r="I48" s="52"/>
      <c r="J48" s="53"/>
      <c r="K48" s="53"/>
      <c r="L48" s="53"/>
      <c r="M48" s="53"/>
      <c r="N48" s="52"/>
      <c r="O48" s="52"/>
      <c r="P48" s="1"/>
      <c r="Q48" s="1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ht="8.25" customHeight="1">
      <c r="A49" s="47"/>
      <c r="B49" s="31"/>
      <c r="C49" s="31"/>
      <c r="D49" s="31"/>
      <c r="E49" s="31"/>
      <c r="F49" s="31"/>
      <c r="G49" s="33"/>
      <c r="H49" s="31"/>
      <c r="I49" s="31"/>
      <c r="J49" s="33"/>
      <c r="K49" s="33"/>
      <c r="L49" s="33"/>
      <c r="M49" s="33"/>
      <c r="N49" s="31"/>
      <c r="O49" s="31"/>
      <c r="P49" s="1"/>
      <c r="Q49" s="1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ht="8.25" customHeight="1">
      <c r="A50" s="47"/>
      <c r="B50" s="31"/>
      <c r="C50" s="31"/>
      <c r="D50" s="31"/>
      <c r="E50" s="31"/>
      <c r="F50" s="31"/>
      <c r="G50" s="33"/>
      <c r="H50" s="31"/>
      <c r="I50" s="31"/>
      <c r="J50" s="33"/>
      <c r="K50" s="33"/>
      <c r="L50" s="33"/>
      <c r="M50" s="33"/>
      <c r="N50" s="31"/>
      <c r="O50" s="31"/>
      <c r="P50" s="1"/>
      <c r="Q50" s="1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19" s="4" customFormat="1" ht="8.25" customHeight="1">
      <c r="A51" s="48"/>
      <c r="B51" s="28"/>
      <c r="C51" s="28"/>
      <c r="D51" s="28"/>
      <c r="E51" s="28"/>
      <c r="F51" s="28"/>
      <c r="G51" s="29"/>
      <c r="H51" s="28"/>
      <c r="I51" s="28"/>
      <c r="J51" s="29"/>
      <c r="K51" s="29"/>
      <c r="L51" s="29"/>
      <c r="M51" s="29"/>
      <c r="N51" s="28"/>
      <c r="O51" s="28"/>
      <c r="P51" s="1"/>
      <c r="Q51" s="1"/>
      <c r="R51" s="2"/>
      <c r="S51" s="2"/>
    </row>
    <row r="52" spans="1:19" s="4" customFormat="1" ht="8.25" customHeight="1">
      <c r="A52" s="48"/>
      <c r="B52" s="28"/>
      <c r="C52" s="28"/>
      <c r="D52" s="28"/>
      <c r="E52" s="28"/>
      <c r="F52" s="28"/>
      <c r="G52" s="29"/>
      <c r="H52" s="28"/>
      <c r="I52" s="28"/>
      <c r="J52" s="29"/>
      <c r="K52" s="29"/>
      <c r="L52" s="29"/>
      <c r="M52" s="29"/>
      <c r="N52" s="28"/>
      <c r="O52" s="28"/>
      <c r="P52" s="1"/>
      <c r="Q52" s="1"/>
      <c r="R52" s="2"/>
      <c r="S52" s="2"/>
    </row>
    <row r="53" spans="1:19" s="4" customFormat="1" ht="8.25" customHeight="1">
      <c r="A53" s="48"/>
      <c r="B53" s="28"/>
      <c r="C53" s="28"/>
      <c r="D53" s="28"/>
      <c r="E53" s="28"/>
      <c r="F53" s="28"/>
      <c r="G53" s="29"/>
      <c r="H53" s="28"/>
      <c r="I53" s="28"/>
      <c r="J53" s="29"/>
      <c r="K53" s="29"/>
      <c r="L53" s="29"/>
      <c r="M53" s="29"/>
      <c r="N53" s="28"/>
      <c r="O53" s="28"/>
      <c r="P53" s="1"/>
      <c r="Q53" s="1"/>
      <c r="R53" s="2"/>
      <c r="S53" s="2"/>
    </row>
  </sheetData>
  <mergeCells count="16">
    <mergeCell ref="L7:L8"/>
    <mergeCell ref="N7:N8"/>
    <mergeCell ref="O7:O8"/>
    <mergeCell ref="H7:H8"/>
    <mergeCell ref="K7:K8"/>
    <mergeCell ref="I7:I8"/>
    <mergeCell ref="F7:F8"/>
    <mergeCell ref="A10:O10"/>
    <mergeCell ref="N5:O6"/>
    <mergeCell ref="B6:C6"/>
    <mergeCell ref="H6:I6"/>
    <mergeCell ref="A5:A8"/>
    <mergeCell ref="B5:L5"/>
    <mergeCell ref="B7:B8"/>
    <mergeCell ref="C7:C8"/>
    <mergeCell ref="E7:E8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&amp;C239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AD53"/>
  <sheetViews>
    <sheetView workbookViewId="0" topLeftCell="A1">
      <selection activeCell="A51" sqref="A51"/>
    </sheetView>
  </sheetViews>
  <sheetFormatPr defaultColWidth="9.140625" defaultRowHeight="12.75"/>
  <cols>
    <col min="1" max="1" width="14.57421875" style="2" customWidth="1"/>
    <col min="2" max="2" width="5.57421875" style="2" customWidth="1"/>
    <col min="3" max="3" width="6.421875" style="2" customWidth="1"/>
    <col min="4" max="4" width="0.2890625" style="2" customWidth="1"/>
    <col min="5" max="5" width="5.7109375" style="2" customWidth="1"/>
    <col min="6" max="6" width="6.421875" style="2" customWidth="1"/>
    <col min="7" max="7" width="0.2890625" style="2" customWidth="1"/>
    <col min="8" max="8" width="5.8515625" style="2" customWidth="1"/>
    <col min="9" max="9" width="6.421875" style="2" customWidth="1"/>
    <col min="10" max="10" width="0.2890625" style="2" customWidth="1"/>
    <col min="11" max="11" width="5.8515625" style="2" customWidth="1"/>
    <col min="12" max="12" width="6.421875" style="2" customWidth="1"/>
    <col min="13" max="13" width="0.42578125" style="2" customWidth="1"/>
    <col min="14" max="14" width="6.28125" style="2" customWidth="1"/>
    <col min="15" max="15" width="6.8515625" style="2" customWidth="1"/>
    <col min="16" max="16" width="6.00390625" style="2" customWidth="1"/>
    <col min="17" max="17" width="5.8515625" style="2" customWidth="1"/>
    <col min="18" max="18" width="4.421875" style="2" customWidth="1"/>
    <col min="19" max="19" width="4.8515625" style="2" customWidth="1"/>
    <col min="20" max="20" width="10.00390625" style="2" customWidth="1"/>
    <col min="21" max="22" width="9.140625" style="2" customWidth="1"/>
    <col min="23" max="23" width="1.28515625" style="2" customWidth="1"/>
    <col min="24" max="25" width="9.140625" style="2" customWidth="1"/>
    <col min="26" max="26" width="1.421875" style="2" customWidth="1"/>
    <col min="27" max="28" width="9.140625" style="2" customWidth="1"/>
    <col min="29" max="29" width="1.28515625" style="2" customWidth="1"/>
    <col min="30" max="31" width="9.140625" style="2" customWidth="1"/>
    <col min="32" max="32" width="1.7109375" style="2" customWidth="1"/>
    <col min="33" max="34" width="9.140625" style="2" customWidth="1"/>
    <col min="35" max="35" width="1.57421875" style="2" customWidth="1"/>
    <col min="36" max="37" width="9.140625" style="2" customWidth="1"/>
    <col min="38" max="38" width="1.57421875" style="2" customWidth="1"/>
    <col min="39" max="39" width="9.140625" style="2" customWidth="1"/>
    <col min="40" max="40" width="9.421875" style="2" customWidth="1"/>
    <col min="41" max="41" width="1.421875" style="2" customWidth="1"/>
    <col min="42" max="43" width="9.140625" style="2" customWidth="1"/>
    <col min="44" max="44" width="1.8515625" style="2" customWidth="1"/>
    <col min="45" max="46" width="9.140625" style="2" customWidth="1"/>
    <col min="47" max="47" width="1.28515625" style="2" customWidth="1"/>
    <col min="48" max="16384" width="9.140625" style="2" customWidth="1"/>
  </cols>
  <sheetData>
    <row r="2" spans="1:15" s="8" customFormat="1" ht="12">
      <c r="A2" s="36" t="s">
        <v>62</v>
      </c>
      <c r="B2" s="39"/>
      <c r="C2" s="39"/>
      <c r="D2" s="40"/>
      <c r="E2" s="39"/>
      <c r="F2" s="39"/>
      <c r="G2" s="40"/>
      <c r="H2" s="39"/>
      <c r="I2" s="39"/>
      <c r="J2" s="40"/>
      <c r="K2" s="39"/>
      <c r="L2" s="39"/>
      <c r="M2" s="40"/>
      <c r="N2" s="39"/>
      <c r="O2" s="41"/>
    </row>
    <row r="3" spans="1:15" s="8" customFormat="1" ht="12">
      <c r="A3" s="42" t="s">
        <v>63</v>
      </c>
      <c r="B3" s="39"/>
      <c r="C3" s="39"/>
      <c r="D3" s="40"/>
      <c r="E3" s="39"/>
      <c r="F3" s="39"/>
      <c r="G3" s="40"/>
      <c r="H3" s="39"/>
      <c r="I3" s="39"/>
      <c r="J3" s="40"/>
      <c r="K3" s="39"/>
      <c r="L3" s="39"/>
      <c r="M3" s="40"/>
      <c r="N3" s="43"/>
      <c r="O3" s="43"/>
    </row>
    <row r="4" spans="1:15" ht="9" customHeight="1">
      <c r="A4" s="9"/>
      <c r="B4" s="10"/>
      <c r="C4" s="10"/>
      <c r="D4" s="10"/>
      <c r="E4" s="10"/>
      <c r="F4" s="11"/>
      <c r="G4" s="11"/>
      <c r="H4" s="11"/>
      <c r="I4" s="10"/>
      <c r="J4" s="10"/>
      <c r="K4" s="10"/>
      <c r="L4" s="10"/>
      <c r="M4" s="10"/>
      <c r="N4" s="10"/>
      <c r="O4" s="10"/>
    </row>
    <row r="5" spans="1:20" ht="18" customHeight="1">
      <c r="A5" s="61" t="s">
        <v>1</v>
      </c>
      <c r="B5" s="60" t="s">
        <v>60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12"/>
      <c r="N5" s="58" t="s">
        <v>61</v>
      </c>
      <c r="O5" s="58"/>
      <c r="T5" s="5"/>
    </row>
    <row r="6" spans="1:15" ht="15.75" customHeight="1">
      <c r="A6" s="62"/>
      <c r="B6" s="60" t="s">
        <v>21</v>
      </c>
      <c r="C6" s="60"/>
      <c r="D6" s="13"/>
      <c r="E6" s="14" t="s">
        <v>22</v>
      </c>
      <c r="F6" s="15"/>
      <c r="G6" s="16"/>
      <c r="H6" s="60" t="s">
        <v>23</v>
      </c>
      <c r="I6" s="60"/>
      <c r="J6" s="13"/>
      <c r="K6" s="14" t="s">
        <v>24</v>
      </c>
      <c r="L6" s="15"/>
      <c r="M6" s="17"/>
      <c r="N6" s="59"/>
      <c r="O6" s="59"/>
    </row>
    <row r="7" spans="1:15" ht="11.25" customHeight="1">
      <c r="A7" s="62"/>
      <c r="B7" s="55" t="s">
        <v>64</v>
      </c>
      <c r="C7" s="55" t="s">
        <v>25</v>
      </c>
      <c r="D7" s="18"/>
      <c r="E7" s="55" t="s">
        <v>64</v>
      </c>
      <c r="F7" s="55" t="s">
        <v>25</v>
      </c>
      <c r="G7" s="19"/>
      <c r="H7" s="55" t="s">
        <v>64</v>
      </c>
      <c r="I7" s="55" t="s">
        <v>25</v>
      </c>
      <c r="J7" s="19"/>
      <c r="K7" s="55" t="s">
        <v>64</v>
      </c>
      <c r="L7" s="55" t="s">
        <v>25</v>
      </c>
      <c r="M7" s="19"/>
      <c r="N7" s="55" t="s">
        <v>64</v>
      </c>
      <c r="O7" s="55" t="s">
        <v>25</v>
      </c>
    </row>
    <row r="8" spans="1:15" ht="14.25" customHeight="1">
      <c r="A8" s="63"/>
      <c r="B8" s="56"/>
      <c r="C8" s="56" t="s">
        <v>25</v>
      </c>
      <c r="D8" s="23"/>
      <c r="E8" s="56"/>
      <c r="F8" s="56" t="s">
        <v>25</v>
      </c>
      <c r="G8" s="23"/>
      <c r="H8" s="56"/>
      <c r="I8" s="56" t="s">
        <v>25</v>
      </c>
      <c r="J8" s="23"/>
      <c r="K8" s="56"/>
      <c r="L8" s="56" t="s">
        <v>25</v>
      </c>
      <c r="M8" s="23"/>
      <c r="N8" s="56"/>
      <c r="O8" s="56" t="s">
        <v>25</v>
      </c>
    </row>
    <row r="9" spans="1:15" ht="9" customHeight="1">
      <c r="A9" s="20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ht="12" customHeight="1">
      <c r="A10" s="57" t="s">
        <v>8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1:15" ht="9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30" ht="8.25" customHeight="1">
      <c r="A12" s="45" t="s">
        <v>41</v>
      </c>
      <c r="B12" s="30">
        <f aca="true" t="shared" si="0" ref="B12:M12">SUM(B13:B20)</f>
        <v>97</v>
      </c>
      <c r="C12" s="30">
        <f t="shared" si="0"/>
        <v>66</v>
      </c>
      <c r="D12" s="30">
        <f t="shared" si="0"/>
        <v>0</v>
      </c>
      <c r="E12" s="30">
        <f t="shared" si="0"/>
        <v>36</v>
      </c>
      <c r="F12" s="30">
        <f t="shared" si="0"/>
        <v>168</v>
      </c>
      <c r="G12" s="30">
        <f t="shared" si="0"/>
        <v>0</v>
      </c>
      <c r="H12" s="30">
        <f t="shared" si="0"/>
        <v>5</v>
      </c>
      <c r="I12" s="30">
        <f t="shared" si="0"/>
        <v>68</v>
      </c>
      <c r="J12" s="30">
        <f t="shared" si="0"/>
        <v>0</v>
      </c>
      <c r="K12" s="30">
        <f t="shared" si="0"/>
        <v>113</v>
      </c>
      <c r="L12" s="30">
        <f t="shared" si="0"/>
        <v>76</v>
      </c>
      <c r="M12" s="30">
        <f t="shared" si="0"/>
        <v>0</v>
      </c>
      <c r="N12" s="27">
        <f aca="true" t="shared" si="1" ref="N12:O47">SUM(B12+E12+H12+K12)</f>
        <v>251</v>
      </c>
      <c r="O12" s="27">
        <f t="shared" si="1"/>
        <v>378</v>
      </c>
      <c r="P12" s="1"/>
      <c r="Q12" s="1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19" s="4" customFormat="1" ht="8.25" customHeight="1">
      <c r="A13" s="46" t="s">
        <v>27</v>
      </c>
      <c r="B13" s="28">
        <v>18</v>
      </c>
      <c r="C13" s="28">
        <v>13</v>
      </c>
      <c r="D13" s="29"/>
      <c r="E13" s="29">
        <v>1</v>
      </c>
      <c r="F13" s="29">
        <v>1</v>
      </c>
      <c r="G13" s="29"/>
      <c r="H13" s="29">
        <v>1</v>
      </c>
      <c r="I13" s="29">
        <v>20</v>
      </c>
      <c r="J13" s="29"/>
      <c r="K13" s="29">
        <v>0</v>
      </c>
      <c r="L13" s="29">
        <v>0</v>
      </c>
      <c r="M13" s="29"/>
      <c r="N13" s="28">
        <f t="shared" si="1"/>
        <v>20</v>
      </c>
      <c r="O13" s="28">
        <f t="shared" si="1"/>
        <v>34</v>
      </c>
      <c r="P13" s="1"/>
      <c r="Q13" s="1"/>
      <c r="R13" s="2"/>
      <c r="S13" s="2"/>
    </row>
    <row r="14" spans="1:19" s="4" customFormat="1" ht="8.25" customHeight="1">
      <c r="A14" s="46" t="s">
        <v>53</v>
      </c>
      <c r="B14" s="28">
        <v>77</v>
      </c>
      <c r="C14" s="28">
        <v>51</v>
      </c>
      <c r="D14" s="29"/>
      <c r="E14" s="29">
        <v>34</v>
      </c>
      <c r="F14" s="29">
        <v>137</v>
      </c>
      <c r="G14" s="29"/>
      <c r="H14" s="29">
        <v>4</v>
      </c>
      <c r="I14" s="29">
        <v>48</v>
      </c>
      <c r="J14" s="29"/>
      <c r="K14" s="29">
        <v>109</v>
      </c>
      <c r="L14" s="29">
        <v>70</v>
      </c>
      <c r="M14" s="29"/>
      <c r="N14" s="28">
        <f t="shared" si="1"/>
        <v>224</v>
      </c>
      <c r="O14" s="28">
        <f t="shared" si="1"/>
        <v>306</v>
      </c>
      <c r="P14" s="1"/>
      <c r="Q14" s="1"/>
      <c r="R14" s="2"/>
      <c r="S14" s="2"/>
    </row>
    <row r="15" spans="1:19" s="4" customFormat="1" ht="8.25" customHeight="1">
      <c r="A15" s="46" t="s">
        <v>54</v>
      </c>
      <c r="B15" s="28">
        <v>1</v>
      </c>
      <c r="C15" s="28">
        <v>1</v>
      </c>
      <c r="D15" s="29"/>
      <c r="E15" s="29">
        <v>0</v>
      </c>
      <c r="F15" s="29">
        <v>0</v>
      </c>
      <c r="G15" s="29"/>
      <c r="H15" s="29">
        <v>0</v>
      </c>
      <c r="I15" s="29">
        <v>0</v>
      </c>
      <c r="J15" s="29"/>
      <c r="K15" s="29">
        <v>2</v>
      </c>
      <c r="L15" s="29">
        <v>4</v>
      </c>
      <c r="M15" s="29"/>
      <c r="N15" s="28">
        <f t="shared" si="1"/>
        <v>3</v>
      </c>
      <c r="O15" s="28">
        <f t="shared" si="1"/>
        <v>5</v>
      </c>
      <c r="P15" s="1"/>
      <c r="Q15" s="1"/>
      <c r="R15" s="2"/>
      <c r="S15" s="2"/>
    </row>
    <row r="16" spans="1:19" s="4" customFormat="1" ht="8.25" customHeight="1">
      <c r="A16" s="46" t="s">
        <v>28</v>
      </c>
      <c r="B16" s="28">
        <v>1</v>
      </c>
      <c r="C16" s="28">
        <v>1</v>
      </c>
      <c r="D16" s="29"/>
      <c r="E16" s="29">
        <v>0</v>
      </c>
      <c r="F16" s="29">
        <v>0</v>
      </c>
      <c r="G16" s="29"/>
      <c r="H16" s="29">
        <v>0</v>
      </c>
      <c r="I16" s="29">
        <v>0</v>
      </c>
      <c r="J16" s="29"/>
      <c r="K16" s="29">
        <v>0</v>
      </c>
      <c r="L16" s="29">
        <v>0</v>
      </c>
      <c r="M16" s="29"/>
      <c r="N16" s="28">
        <f t="shared" si="1"/>
        <v>1</v>
      </c>
      <c r="O16" s="28">
        <f t="shared" si="1"/>
        <v>1</v>
      </c>
      <c r="P16" s="1"/>
      <c r="Q16" s="21"/>
      <c r="R16" s="2"/>
      <c r="S16" s="2"/>
    </row>
    <row r="17" spans="1:18" s="4" customFormat="1" ht="8.25" customHeight="1">
      <c r="A17" s="46" t="s">
        <v>29</v>
      </c>
      <c r="B17" s="29">
        <v>0</v>
      </c>
      <c r="C17" s="29">
        <v>0</v>
      </c>
      <c r="D17" s="28"/>
      <c r="E17" s="29">
        <v>0</v>
      </c>
      <c r="F17" s="29">
        <v>0</v>
      </c>
      <c r="G17" s="28"/>
      <c r="H17" s="29">
        <v>0</v>
      </c>
      <c r="I17" s="29">
        <v>0</v>
      </c>
      <c r="J17" s="28"/>
      <c r="K17" s="29">
        <v>0</v>
      </c>
      <c r="L17" s="29">
        <v>0</v>
      </c>
      <c r="M17" s="28"/>
      <c r="N17" s="28">
        <f t="shared" si="1"/>
        <v>0</v>
      </c>
      <c r="O17" s="28">
        <f t="shared" si="1"/>
        <v>0</v>
      </c>
      <c r="P17" s="1"/>
      <c r="Q17" s="1"/>
      <c r="R17" s="2"/>
    </row>
    <row r="18" spans="1:19" s="4" customFormat="1" ht="8.25" customHeight="1">
      <c r="A18" s="46" t="s">
        <v>30</v>
      </c>
      <c r="B18" s="29">
        <v>0</v>
      </c>
      <c r="C18" s="29">
        <v>0</v>
      </c>
      <c r="D18" s="28"/>
      <c r="E18" s="29">
        <v>0</v>
      </c>
      <c r="F18" s="29">
        <v>0</v>
      </c>
      <c r="G18" s="28"/>
      <c r="H18" s="29">
        <v>0</v>
      </c>
      <c r="I18" s="29">
        <v>0</v>
      </c>
      <c r="J18" s="28"/>
      <c r="K18" s="29">
        <v>0</v>
      </c>
      <c r="L18" s="29">
        <v>0</v>
      </c>
      <c r="M18" s="28"/>
      <c r="N18" s="28">
        <f t="shared" si="1"/>
        <v>0</v>
      </c>
      <c r="O18" s="28">
        <f t="shared" si="1"/>
        <v>0</v>
      </c>
      <c r="P18" s="1"/>
      <c r="Q18" s="1"/>
      <c r="R18" s="2"/>
      <c r="S18" s="2"/>
    </row>
    <row r="19" spans="1:19" s="4" customFormat="1" ht="8.25" customHeight="1">
      <c r="A19" s="46" t="s">
        <v>31</v>
      </c>
      <c r="B19" s="29">
        <v>0</v>
      </c>
      <c r="C19" s="29">
        <v>0</v>
      </c>
      <c r="D19" s="29"/>
      <c r="E19" s="29">
        <v>1</v>
      </c>
      <c r="F19" s="29">
        <v>30</v>
      </c>
      <c r="G19" s="29"/>
      <c r="H19" s="29">
        <v>0</v>
      </c>
      <c r="I19" s="29">
        <v>0</v>
      </c>
      <c r="J19" s="29"/>
      <c r="K19" s="29">
        <v>2</v>
      </c>
      <c r="L19" s="29">
        <v>2</v>
      </c>
      <c r="M19" s="29"/>
      <c r="N19" s="28">
        <f t="shared" si="1"/>
        <v>3</v>
      </c>
      <c r="O19" s="28">
        <f t="shared" si="1"/>
        <v>32</v>
      </c>
      <c r="P19" s="1"/>
      <c r="Q19" s="1"/>
      <c r="R19" s="2"/>
      <c r="S19" s="2"/>
    </row>
    <row r="20" spans="1:19" s="4" customFormat="1" ht="8.25" customHeight="1">
      <c r="A20" s="46" t="s">
        <v>42</v>
      </c>
      <c r="B20" s="29">
        <v>0</v>
      </c>
      <c r="C20" s="29">
        <v>0</v>
      </c>
      <c r="D20" s="28"/>
      <c r="E20" s="29">
        <v>0</v>
      </c>
      <c r="F20" s="29">
        <v>0</v>
      </c>
      <c r="G20" s="28"/>
      <c r="H20" s="29">
        <v>0</v>
      </c>
      <c r="I20" s="29">
        <v>0</v>
      </c>
      <c r="J20" s="28"/>
      <c r="K20" s="29">
        <v>0</v>
      </c>
      <c r="L20" s="29">
        <v>0</v>
      </c>
      <c r="M20" s="28"/>
      <c r="N20" s="28">
        <f t="shared" si="1"/>
        <v>0</v>
      </c>
      <c r="O20" s="28">
        <f t="shared" si="1"/>
        <v>0</v>
      </c>
      <c r="P20" s="1"/>
      <c r="Q20" s="1"/>
      <c r="R20" s="2"/>
      <c r="S20" s="2"/>
    </row>
    <row r="21" spans="1:30" ht="8.25" customHeight="1">
      <c r="A21" s="45" t="s">
        <v>43</v>
      </c>
      <c r="B21" s="27">
        <v>8</v>
      </c>
      <c r="C21" s="27">
        <v>32</v>
      </c>
      <c r="D21" s="30"/>
      <c r="E21" s="30">
        <v>75</v>
      </c>
      <c r="F21" s="30">
        <v>166</v>
      </c>
      <c r="G21" s="30"/>
      <c r="H21" s="30">
        <v>15</v>
      </c>
      <c r="I21" s="30">
        <v>139</v>
      </c>
      <c r="J21" s="30"/>
      <c r="K21" s="30">
        <v>24</v>
      </c>
      <c r="L21" s="30">
        <v>26</v>
      </c>
      <c r="M21" s="30"/>
      <c r="N21" s="27">
        <f t="shared" si="1"/>
        <v>122</v>
      </c>
      <c r="O21" s="27">
        <f t="shared" si="1"/>
        <v>363</v>
      </c>
      <c r="P21" s="1"/>
      <c r="Q21" s="1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s="3" customFormat="1" ht="8.25" customHeight="1">
      <c r="A22" s="47" t="s">
        <v>44</v>
      </c>
      <c r="B22" s="33">
        <f aca="true" t="shared" si="2" ref="B22:M22">SUM(B12+B21)</f>
        <v>105</v>
      </c>
      <c r="C22" s="33">
        <f t="shared" si="2"/>
        <v>98</v>
      </c>
      <c r="D22" s="30">
        <f t="shared" si="2"/>
        <v>0</v>
      </c>
      <c r="E22" s="33">
        <f t="shared" si="2"/>
        <v>111</v>
      </c>
      <c r="F22" s="33">
        <f t="shared" si="2"/>
        <v>334</v>
      </c>
      <c r="G22" s="30">
        <f t="shared" si="2"/>
        <v>0</v>
      </c>
      <c r="H22" s="33">
        <f t="shared" si="2"/>
        <v>20</v>
      </c>
      <c r="I22" s="33">
        <f t="shared" si="2"/>
        <v>207</v>
      </c>
      <c r="J22" s="30">
        <f t="shared" si="2"/>
        <v>0</v>
      </c>
      <c r="K22" s="33">
        <f t="shared" si="2"/>
        <v>137</v>
      </c>
      <c r="L22" s="33">
        <f t="shared" si="2"/>
        <v>102</v>
      </c>
      <c r="M22" s="30">
        <f t="shared" si="2"/>
        <v>0</v>
      </c>
      <c r="N22" s="31">
        <f t="shared" si="1"/>
        <v>373</v>
      </c>
      <c r="O22" s="31">
        <f t="shared" si="1"/>
        <v>741</v>
      </c>
      <c r="P22" s="1"/>
      <c r="Q22" s="1"/>
      <c r="R22" s="2"/>
      <c r="S22" s="2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s="3" customFormat="1" ht="8.25" customHeight="1">
      <c r="A23" s="47"/>
      <c r="B23" s="33"/>
      <c r="C23" s="33"/>
      <c r="D23" s="30"/>
      <c r="E23" s="33"/>
      <c r="F23" s="33"/>
      <c r="G23" s="30"/>
      <c r="H23" s="33"/>
      <c r="I23" s="33"/>
      <c r="J23" s="30"/>
      <c r="K23" s="33"/>
      <c r="L23" s="33"/>
      <c r="M23" s="30"/>
      <c r="N23" s="31"/>
      <c r="O23" s="31"/>
      <c r="P23" s="1"/>
      <c r="Q23" s="1"/>
      <c r="R23" s="2"/>
      <c r="S23" s="2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s="3" customFormat="1" ht="8.25" customHeight="1">
      <c r="A24" s="45" t="s">
        <v>2</v>
      </c>
      <c r="B24" s="27">
        <f aca="true" t="shared" si="3" ref="B24:M24">SUM(B25:B33)</f>
        <v>79</v>
      </c>
      <c r="C24" s="27">
        <f t="shared" si="3"/>
        <v>480</v>
      </c>
      <c r="D24" s="27">
        <f t="shared" si="3"/>
        <v>0</v>
      </c>
      <c r="E24" s="27">
        <f t="shared" si="3"/>
        <v>41</v>
      </c>
      <c r="F24" s="27">
        <f t="shared" si="3"/>
        <v>170</v>
      </c>
      <c r="G24" s="27">
        <f t="shared" si="3"/>
        <v>0</v>
      </c>
      <c r="H24" s="27">
        <f t="shared" si="3"/>
        <v>3</v>
      </c>
      <c r="I24" s="27">
        <f t="shared" si="3"/>
        <v>3</v>
      </c>
      <c r="J24" s="27">
        <f t="shared" si="3"/>
        <v>0</v>
      </c>
      <c r="K24" s="27">
        <f t="shared" si="3"/>
        <v>660</v>
      </c>
      <c r="L24" s="27">
        <f t="shared" si="3"/>
        <v>446</v>
      </c>
      <c r="M24" s="27">
        <f t="shared" si="3"/>
        <v>0</v>
      </c>
      <c r="N24" s="27">
        <f t="shared" si="1"/>
        <v>783</v>
      </c>
      <c r="O24" s="27">
        <f t="shared" si="1"/>
        <v>1099</v>
      </c>
      <c r="P24" s="1"/>
      <c r="Q24" s="1"/>
      <c r="R24" s="2"/>
      <c r="S24" s="2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8.25" customHeight="1">
      <c r="A25" s="48" t="s">
        <v>32</v>
      </c>
      <c r="B25" s="29">
        <v>0</v>
      </c>
      <c r="C25" s="29">
        <v>0</v>
      </c>
      <c r="D25" s="29"/>
      <c r="E25" s="29">
        <v>0</v>
      </c>
      <c r="F25" s="29">
        <v>0</v>
      </c>
      <c r="G25" s="29"/>
      <c r="H25" s="29">
        <v>0</v>
      </c>
      <c r="I25" s="29">
        <v>0</v>
      </c>
      <c r="J25" s="29"/>
      <c r="K25" s="29">
        <v>0</v>
      </c>
      <c r="L25" s="29">
        <v>0</v>
      </c>
      <c r="M25" s="29"/>
      <c r="N25" s="28">
        <f t="shared" si="1"/>
        <v>0</v>
      </c>
      <c r="O25" s="28">
        <f t="shared" si="1"/>
        <v>0</v>
      </c>
      <c r="P25" s="1"/>
      <c r="Q25" s="1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19" s="4" customFormat="1" ht="8.25" customHeight="1">
      <c r="A26" s="48" t="s">
        <v>33</v>
      </c>
      <c r="B26" s="29">
        <v>0</v>
      </c>
      <c r="C26" s="29">
        <v>0</v>
      </c>
      <c r="D26" s="29"/>
      <c r="E26" s="29">
        <v>0</v>
      </c>
      <c r="F26" s="29">
        <v>0</v>
      </c>
      <c r="G26" s="29"/>
      <c r="H26" s="29">
        <v>0</v>
      </c>
      <c r="I26" s="29">
        <v>0</v>
      </c>
      <c r="J26" s="29"/>
      <c r="K26" s="29">
        <v>0</v>
      </c>
      <c r="L26" s="29">
        <v>0</v>
      </c>
      <c r="M26" s="29"/>
      <c r="N26" s="28">
        <f t="shared" si="1"/>
        <v>0</v>
      </c>
      <c r="O26" s="28">
        <f t="shared" si="1"/>
        <v>0</v>
      </c>
      <c r="P26" s="1"/>
      <c r="Q26" s="1"/>
      <c r="R26" s="2"/>
      <c r="S26" s="2"/>
    </row>
    <row r="27" spans="1:19" s="4" customFormat="1" ht="8.25" customHeight="1">
      <c r="A27" s="48" t="s">
        <v>34</v>
      </c>
      <c r="B27" s="29">
        <v>0</v>
      </c>
      <c r="C27" s="29">
        <v>0</v>
      </c>
      <c r="D27" s="29"/>
      <c r="E27" s="29">
        <v>0</v>
      </c>
      <c r="F27" s="29">
        <v>0</v>
      </c>
      <c r="G27" s="29"/>
      <c r="H27" s="29">
        <v>0</v>
      </c>
      <c r="I27" s="29">
        <v>0</v>
      </c>
      <c r="J27" s="29"/>
      <c r="K27" s="29">
        <v>0</v>
      </c>
      <c r="L27" s="29">
        <v>0</v>
      </c>
      <c r="M27" s="29"/>
      <c r="N27" s="28">
        <f t="shared" si="1"/>
        <v>0</v>
      </c>
      <c r="O27" s="28">
        <f t="shared" si="1"/>
        <v>0</v>
      </c>
      <c r="P27" s="1"/>
      <c r="Q27" s="1"/>
      <c r="R27" s="2"/>
      <c r="S27" s="2"/>
    </row>
    <row r="28" spans="1:19" s="4" customFormat="1" ht="8.25" customHeight="1">
      <c r="A28" s="48" t="s">
        <v>35</v>
      </c>
      <c r="B28" s="29">
        <v>0</v>
      </c>
      <c r="C28" s="29">
        <v>0</v>
      </c>
      <c r="D28" s="29"/>
      <c r="E28" s="29">
        <v>0</v>
      </c>
      <c r="F28" s="29">
        <v>0</v>
      </c>
      <c r="G28" s="29"/>
      <c r="H28" s="29">
        <v>0</v>
      </c>
      <c r="I28" s="29">
        <v>0</v>
      </c>
      <c r="J28" s="29"/>
      <c r="K28" s="29">
        <v>0</v>
      </c>
      <c r="L28" s="29">
        <v>0</v>
      </c>
      <c r="M28" s="29"/>
      <c r="N28" s="28">
        <f t="shared" si="1"/>
        <v>0</v>
      </c>
      <c r="O28" s="28">
        <f t="shared" si="1"/>
        <v>0</v>
      </c>
      <c r="P28" s="1"/>
      <c r="Q28" s="1"/>
      <c r="R28" s="2"/>
      <c r="S28" s="2"/>
    </row>
    <row r="29" spans="1:19" s="4" customFormat="1" ht="8.25" customHeight="1">
      <c r="A29" s="48" t="s">
        <v>36</v>
      </c>
      <c r="B29" s="29">
        <v>0</v>
      </c>
      <c r="C29" s="29">
        <v>0</v>
      </c>
      <c r="D29" s="29"/>
      <c r="E29" s="29">
        <v>0</v>
      </c>
      <c r="F29" s="29">
        <v>0</v>
      </c>
      <c r="G29" s="29"/>
      <c r="H29" s="29">
        <v>0</v>
      </c>
      <c r="I29" s="29">
        <v>0</v>
      </c>
      <c r="J29" s="29"/>
      <c r="K29" s="29">
        <v>0</v>
      </c>
      <c r="L29" s="29">
        <v>0</v>
      </c>
      <c r="M29" s="29"/>
      <c r="N29" s="28">
        <f t="shared" si="1"/>
        <v>0</v>
      </c>
      <c r="O29" s="28">
        <f t="shared" si="1"/>
        <v>0</v>
      </c>
      <c r="P29" s="1"/>
      <c r="Q29" s="1"/>
      <c r="R29" s="2"/>
      <c r="S29" s="2"/>
    </row>
    <row r="30" spans="1:19" s="4" customFormat="1" ht="8.25" customHeight="1">
      <c r="A30" s="48" t="s">
        <v>37</v>
      </c>
      <c r="B30" s="29">
        <v>0</v>
      </c>
      <c r="C30" s="29">
        <v>0</v>
      </c>
      <c r="D30" s="29"/>
      <c r="E30" s="29">
        <v>0</v>
      </c>
      <c r="F30" s="29">
        <v>0</v>
      </c>
      <c r="G30" s="29"/>
      <c r="H30" s="29">
        <v>0</v>
      </c>
      <c r="I30" s="29">
        <v>0</v>
      </c>
      <c r="J30" s="29"/>
      <c r="K30" s="29">
        <v>0</v>
      </c>
      <c r="L30" s="29">
        <v>0</v>
      </c>
      <c r="M30" s="29"/>
      <c r="N30" s="28">
        <f t="shared" si="1"/>
        <v>0</v>
      </c>
      <c r="O30" s="28">
        <f t="shared" si="1"/>
        <v>0</v>
      </c>
      <c r="P30" s="1"/>
      <c r="Q30" s="1"/>
      <c r="R30" s="2"/>
      <c r="S30" s="2"/>
    </row>
    <row r="31" spans="1:19" s="4" customFormat="1" ht="8.25" customHeight="1">
      <c r="A31" s="48" t="s">
        <v>57</v>
      </c>
      <c r="B31" s="28">
        <v>4</v>
      </c>
      <c r="C31" s="28">
        <v>3</v>
      </c>
      <c r="D31" s="29"/>
      <c r="E31" s="29">
        <v>41</v>
      </c>
      <c r="F31" s="29">
        <v>170</v>
      </c>
      <c r="G31" s="29"/>
      <c r="H31" s="29">
        <v>3</v>
      </c>
      <c r="I31" s="29">
        <v>3</v>
      </c>
      <c r="J31" s="29"/>
      <c r="K31" s="29">
        <v>365</v>
      </c>
      <c r="L31" s="29">
        <v>170</v>
      </c>
      <c r="M31" s="29"/>
      <c r="N31" s="28">
        <f t="shared" si="1"/>
        <v>413</v>
      </c>
      <c r="O31" s="28">
        <f t="shared" si="1"/>
        <v>346</v>
      </c>
      <c r="P31" s="1"/>
      <c r="Q31" s="1"/>
      <c r="R31" s="2"/>
      <c r="S31" s="2"/>
    </row>
    <row r="32" spans="1:19" s="4" customFormat="1" ht="8.25" customHeight="1">
      <c r="A32" s="48" t="s">
        <v>56</v>
      </c>
      <c r="B32" s="29">
        <v>0</v>
      </c>
      <c r="C32" s="29">
        <v>0</v>
      </c>
      <c r="D32" s="29"/>
      <c r="E32" s="29">
        <v>0</v>
      </c>
      <c r="F32" s="29">
        <v>0</v>
      </c>
      <c r="G32" s="29"/>
      <c r="H32" s="29">
        <v>0</v>
      </c>
      <c r="I32" s="29">
        <v>0</v>
      </c>
      <c r="J32" s="29"/>
      <c r="K32" s="29">
        <v>46</v>
      </c>
      <c r="L32" s="29">
        <v>109</v>
      </c>
      <c r="M32" s="29"/>
      <c r="N32" s="28">
        <f t="shared" si="1"/>
        <v>46</v>
      </c>
      <c r="O32" s="28">
        <f t="shared" si="1"/>
        <v>109</v>
      </c>
      <c r="P32" s="1"/>
      <c r="Q32" s="1"/>
      <c r="R32" s="2"/>
      <c r="S32" s="2"/>
    </row>
    <row r="33" spans="1:19" s="4" customFormat="1" ht="8.25" customHeight="1">
      <c r="A33" s="48" t="s">
        <v>40</v>
      </c>
      <c r="B33" s="28">
        <v>75</v>
      </c>
      <c r="C33" s="28">
        <v>477</v>
      </c>
      <c r="D33" s="29"/>
      <c r="E33" s="29">
        <v>0</v>
      </c>
      <c r="F33" s="29">
        <v>0</v>
      </c>
      <c r="G33" s="29"/>
      <c r="H33" s="29">
        <v>0</v>
      </c>
      <c r="I33" s="29">
        <v>0</v>
      </c>
      <c r="J33" s="29"/>
      <c r="K33" s="29">
        <v>249</v>
      </c>
      <c r="L33" s="29">
        <v>167</v>
      </c>
      <c r="M33" s="29"/>
      <c r="N33" s="28">
        <f t="shared" si="1"/>
        <v>324</v>
      </c>
      <c r="O33" s="28">
        <f t="shared" si="1"/>
        <v>644</v>
      </c>
      <c r="P33" s="1"/>
      <c r="Q33" s="1"/>
      <c r="R33" s="2"/>
      <c r="S33" s="2"/>
    </row>
    <row r="34" spans="1:19" s="4" customFormat="1" ht="8.25" customHeight="1">
      <c r="A34" s="45" t="s">
        <v>3</v>
      </c>
      <c r="B34" s="30">
        <v>13</v>
      </c>
      <c r="C34" s="30">
        <v>10</v>
      </c>
      <c r="D34" s="30"/>
      <c r="E34" s="30">
        <v>8</v>
      </c>
      <c r="F34" s="30">
        <v>26</v>
      </c>
      <c r="G34" s="30"/>
      <c r="H34" s="30">
        <v>0</v>
      </c>
      <c r="I34" s="30">
        <v>0</v>
      </c>
      <c r="J34" s="30"/>
      <c r="K34" s="30">
        <v>172</v>
      </c>
      <c r="L34" s="30">
        <v>228</v>
      </c>
      <c r="M34" s="30"/>
      <c r="N34" s="27">
        <f t="shared" si="1"/>
        <v>193</v>
      </c>
      <c r="O34" s="27">
        <f t="shared" si="1"/>
        <v>264</v>
      </c>
      <c r="P34" s="1"/>
      <c r="Q34" s="1"/>
      <c r="R34" s="2"/>
      <c r="S34" s="2"/>
    </row>
    <row r="35" spans="1:30" ht="8.25" customHeight="1">
      <c r="A35" s="47" t="s">
        <v>4</v>
      </c>
      <c r="B35" s="33">
        <f>SUM(B24+B34)</f>
        <v>92</v>
      </c>
      <c r="C35" s="33">
        <f>SUM(C24+C34)</f>
        <v>490</v>
      </c>
      <c r="D35" s="30">
        <f>SUM(D24+D34)</f>
        <v>0</v>
      </c>
      <c r="E35" s="31">
        <f>SUM(E25:E34)</f>
        <v>49</v>
      </c>
      <c r="F35" s="31">
        <f>SUM(F25:F34)</f>
        <v>196</v>
      </c>
      <c r="G35" s="30">
        <f aca="true" t="shared" si="4" ref="G35:M35">SUM(G24+G34)</f>
        <v>0</v>
      </c>
      <c r="H35" s="33">
        <f t="shared" si="4"/>
        <v>3</v>
      </c>
      <c r="I35" s="33">
        <f t="shared" si="4"/>
        <v>3</v>
      </c>
      <c r="J35" s="30">
        <f t="shared" si="4"/>
        <v>0</v>
      </c>
      <c r="K35" s="33">
        <f t="shared" si="4"/>
        <v>832</v>
      </c>
      <c r="L35" s="33">
        <f t="shared" si="4"/>
        <v>674</v>
      </c>
      <c r="M35" s="30">
        <f t="shared" si="4"/>
        <v>0</v>
      </c>
      <c r="N35" s="31">
        <f t="shared" si="1"/>
        <v>976</v>
      </c>
      <c r="O35" s="31">
        <f t="shared" si="1"/>
        <v>1363</v>
      </c>
      <c r="P35" s="1"/>
      <c r="Q35" s="1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8.25" customHeight="1">
      <c r="A36" s="47"/>
      <c r="B36" s="33"/>
      <c r="C36" s="33"/>
      <c r="D36" s="30"/>
      <c r="E36" s="31"/>
      <c r="F36" s="31"/>
      <c r="G36" s="30"/>
      <c r="H36" s="33"/>
      <c r="I36" s="33"/>
      <c r="J36" s="30"/>
      <c r="K36" s="33"/>
      <c r="L36" s="33"/>
      <c r="M36" s="30"/>
      <c r="N36" s="31"/>
      <c r="O36" s="31"/>
      <c r="P36" s="1"/>
      <c r="Q36" s="1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s="3" customFormat="1" ht="8.25" customHeight="1">
      <c r="A37" s="47" t="s">
        <v>45</v>
      </c>
      <c r="B37" s="31">
        <v>11</v>
      </c>
      <c r="C37" s="31">
        <v>27</v>
      </c>
      <c r="D37" s="30"/>
      <c r="E37" s="33">
        <v>97</v>
      </c>
      <c r="F37" s="33">
        <v>189</v>
      </c>
      <c r="G37" s="30"/>
      <c r="H37" s="33">
        <v>16</v>
      </c>
      <c r="I37" s="33">
        <v>6</v>
      </c>
      <c r="J37" s="30"/>
      <c r="K37" s="33">
        <v>118</v>
      </c>
      <c r="L37" s="33">
        <v>271</v>
      </c>
      <c r="M37" s="30"/>
      <c r="N37" s="31">
        <f t="shared" si="1"/>
        <v>242</v>
      </c>
      <c r="O37" s="31">
        <f t="shared" si="1"/>
        <v>493</v>
      </c>
      <c r="P37" s="1"/>
      <c r="Q37" s="1"/>
      <c r="R37" s="2"/>
      <c r="S37" s="2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s="3" customFormat="1" ht="8.25" customHeight="1">
      <c r="A38" s="47"/>
      <c r="B38" s="31"/>
      <c r="C38" s="31"/>
      <c r="D38" s="30"/>
      <c r="E38" s="33"/>
      <c r="F38" s="33"/>
      <c r="G38" s="30"/>
      <c r="H38" s="33"/>
      <c r="I38" s="33"/>
      <c r="J38" s="30"/>
      <c r="K38" s="33"/>
      <c r="L38" s="33"/>
      <c r="M38" s="30"/>
      <c r="N38" s="31"/>
      <c r="O38" s="31"/>
      <c r="P38" s="1"/>
      <c r="Q38" s="1"/>
      <c r="R38" s="2"/>
      <c r="S38" s="2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s="3" customFormat="1" ht="8.25" customHeight="1">
      <c r="A39" s="47" t="s">
        <v>50</v>
      </c>
      <c r="B39" s="33">
        <f aca="true" t="shared" si="5" ref="B39:M39">SUM(B22+B35+B37)</f>
        <v>208</v>
      </c>
      <c r="C39" s="33">
        <f t="shared" si="5"/>
        <v>615</v>
      </c>
      <c r="D39" s="30">
        <f t="shared" si="5"/>
        <v>0</v>
      </c>
      <c r="E39" s="33">
        <f t="shared" si="5"/>
        <v>257</v>
      </c>
      <c r="F39" s="33">
        <f t="shared" si="5"/>
        <v>719</v>
      </c>
      <c r="G39" s="30">
        <f t="shared" si="5"/>
        <v>0</v>
      </c>
      <c r="H39" s="33">
        <f t="shared" si="5"/>
        <v>39</v>
      </c>
      <c r="I39" s="33">
        <f t="shared" si="5"/>
        <v>216</v>
      </c>
      <c r="J39" s="30">
        <f t="shared" si="5"/>
        <v>0</v>
      </c>
      <c r="K39" s="33">
        <f t="shared" si="5"/>
        <v>1087</v>
      </c>
      <c r="L39" s="33">
        <f t="shared" si="5"/>
        <v>1047</v>
      </c>
      <c r="M39" s="30">
        <f t="shared" si="5"/>
        <v>0</v>
      </c>
      <c r="N39" s="31">
        <f t="shared" si="1"/>
        <v>1591</v>
      </c>
      <c r="O39" s="31">
        <f t="shared" si="1"/>
        <v>2597</v>
      </c>
      <c r="P39" s="1"/>
      <c r="Q39" s="1"/>
      <c r="R39" s="2"/>
      <c r="S39" s="2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s="3" customFormat="1" ht="8.25" customHeight="1">
      <c r="A40" s="47"/>
      <c r="B40" s="33"/>
      <c r="C40" s="33"/>
      <c r="D40" s="30"/>
      <c r="E40" s="33"/>
      <c r="F40" s="33"/>
      <c r="G40" s="30"/>
      <c r="H40" s="33"/>
      <c r="I40" s="33"/>
      <c r="J40" s="30"/>
      <c r="K40" s="33"/>
      <c r="L40" s="33"/>
      <c r="M40" s="30"/>
      <c r="N40" s="31"/>
      <c r="O40" s="31"/>
      <c r="P40" s="1"/>
      <c r="Q40" s="1"/>
      <c r="R40" s="2"/>
      <c r="S40" s="2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s="3" customFormat="1" ht="8.25" customHeight="1">
      <c r="A41" s="47" t="s">
        <v>51</v>
      </c>
      <c r="B41" s="31">
        <v>77</v>
      </c>
      <c r="C41" s="31">
        <v>88</v>
      </c>
      <c r="D41" s="33"/>
      <c r="E41" s="33">
        <v>9</v>
      </c>
      <c r="F41" s="33">
        <v>51</v>
      </c>
      <c r="G41" s="33"/>
      <c r="H41" s="33">
        <v>0</v>
      </c>
      <c r="I41" s="33">
        <v>0</v>
      </c>
      <c r="J41" s="33"/>
      <c r="K41" s="33">
        <v>1772</v>
      </c>
      <c r="L41" s="33">
        <v>633</v>
      </c>
      <c r="M41" s="33"/>
      <c r="N41" s="31">
        <f t="shared" si="1"/>
        <v>1858</v>
      </c>
      <c r="O41" s="31">
        <f t="shared" si="1"/>
        <v>772</v>
      </c>
      <c r="P41" s="1"/>
      <c r="Q41" s="1"/>
      <c r="R41" s="2"/>
      <c r="S41" s="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</row>
    <row r="42" spans="1:30" s="3" customFormat="1" ht="8.25" customHeight="1">
      <c r="A42" s="47"/>
      <c r="B42" s="31"/>
      <c r="C42" s="31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1"/>
      <c r="O42" s="31"/>
      <c r="P42" s="1"/>
      <c r="Q42" s="1"/>
      <c r="R42" s="2"/>
      <c r="S42" s="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</row>
    <row r="43" spans="1:30" s="3" customFormat="1" ht="8.25" customHeight="1">
      <c r="A43" s="47" t="s">
        <v>49</v>
      </c>
      <c r="B43" s="31">
        <v>5</v>
      </c>
      <c r="C43" s="31">
        <v>10</v>
      </c>
      <c r="D43" s="33"/>
      <c r="E43" s="33">
        <v>22</v>
      </c>
      <c r="F43" s="33">
        <v>37</v>
      </c>
      <c r="G43" s="33"/>
      <c r="H43" s="33">
        <v>0</v>
      </c>
      <c r="I43" s="33">
        <v>0</v>
      </c>
      <c r="J43" s="33"/>
      <c r="K43" s="33">
        <v>758</v>
      </c>
      <c r="L43" s="33">
        <v>279</v>
      </c>
      <c r="M43" s="33"/>
      <c r="N43" s="31">
        <f t="shared" si="1"/>
        <v>785</v>
      </c>
      <c r="O43" s="31">
        <f t="shared" si="1"/>
        <v>326</v>
      </c>
      <c r="P43" s="1"/>
      <c r="Q43" s="1"/>
      <c r="R43" s="2"/>
      <c r="S43" s="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</row>
    <row r="44" spans="1:30" s="3" customFormat="1" ht="8.25" customHeight="1">
      <c r="A44" s="48" t="s">
        <v>48</v>
      </c>
      <c r="B44" s="29">
        <v>0</v>
      </c>
      <c r="C44" s="29">
        <v>0</v>
      </c>
      <c r="D44" s="29"/>
      <c r="E44" s="29">
        <v>2</v>
      </c>
      <c r="F44" s="29">
        <v>7</v>
      </c>
      <c r="G44" s="29"/>
      <c r="H44" s="29">
        <v>0</v>
      </c>
      <c r="I44" s="29">
        <v>0</v>
      </c>
      <c r="J44" s="29"/>
      <c r="K44" s="29">
        <v>0</v>
      </c>
      <c r="L44" s="29">
        <v>0</v>
      </c>
      <c r="M44" s="29"/>
      <c r="N44" s="28">
        <f t="shared" si="1"/>
        <v>2</v>
      </c>
      <c r="O44" s="28">
        <f t="shared" si="1"/>
        <v>7</v>
      </c>
      <c r="P44" s="1"/>
      <c r="Q44" s="1"/>
      <c r="R44" s="2"/>
      <c r="S44" s="2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s="3" customFormat="1" ht="8.25" customHeight="1">
      <c r="A45" s="48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8"/>
      <c r="O45" s="28"/>
      <c r="P45" s="1"/>
      <c r="Q45" s="1"/>
      <c r="R45" s="2"/>
      <c r="S45" s="2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s="3" customFormat="1" ht="8.25" customHeight="1">
      <c r="A46" s="48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8"/>
      <c r="O46" s="28"/>
      <c r="P46" s="1"/>
      <c r="Q46" s="1"/>
      <c r="R46" s="2"/>
      <c r="S46" s="2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s="3" customFormat="1" ht="8.25" customHeight="1">
      <c r="A47" s="49" t="s">
        <v>52</v>
      </c>
      <c r="B47" s="31">
        <f aca="true" t="shared" si="6" ref="B47:M47">SUM(B39:B43)</f>
        <v>290</v>
      </c>
      <c r="C47" s="31">
        <f t="shared" si="6"/>
        <v>713</v>
      </c>
      <c r="D47" s="27">
        <f t="shared" si="6"/>
        <v>0</v>
      </c>
      <c r="E47" s="31">
        <f t="shared" si="6"/>
        <v>288</v>
      </c>
      <c r="F47" s="31">
        <f t="shared" si="6"/>
        <v>807</v>
      </c>
      <c r="G47" s="27">
        <f t="shared" si="6"/>
        <v>0</v>
      </c>
      <c r="H47" s="31">
        <f t="shared" si="6"/>
        <v>39</v>
      </c>
      <c r="I47" s="31">
        <f t="shared" si="6"/>
        <v>216</v>
      </c>
      <c r="J47" s="27">
        <f t="shared" si="6"/>
        <v>0</v>
      </c>
      <c r="K47" s="31">
        <f t="shared" si="6"/>
        <v>3617</v>
      </c>
      <c r="L47" s="31">
        <f t="shared" si="6"/>
        <v>1959</v>
      </c>
      <c r="M47" s="27">
        <f t="shared" si="6"/>
        <v>0</v>
      </c>
      <c r="N47" s="31">
        <f t="shared" si="1"/>
        <v>4234</v>
      </c>
      <c r="O47" s="31">
        <f t="shared" si="1"/>
        <v>3695</v>
      </c>
      <c r="P47" s="1"/>
      <c r="Q47" s="1"/>
      <c r="R47" s="2"/>
      <c r="S47" s="2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ht="8.25" customHeight="1">
      <c r="A48" s="51"/>
      <c r="B48" s="52"/>
      <c r="C48" s="52"/>
      <c r="D48" s="52"/>
      <c r="E48" s="52"/>
      <c r="F48" s="52"/>
      <c r="G48" s="53"/>
      <c r="H48" s="52"/>
      <c r="I48" s="52"/>
      <c r="J48" s="53"/>
      <c r="K48" s="53"/>
      <c r="L48" s="53"/>
      <c r="M48" s="53"/>
      <c r="N48" s="52"/>
      <c r="O48" s="52"/>
      <c r="P48" s="1"/>
      <c r="Q48" s="1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ht="8.25" customHeight="1">
      <c r="A49" s="47"/>
      <c r="B49" s="31"/>
      <c r="C49" s="31"/>
      <c r="D49" s="31"/>
      <c r="E49" s="31"/>
      <c r="F49" s="31"/>
      <c r="G49" s="33"/>
      <c r="H49" s="31"/>
      <c r="I49" s="31"/>
      <c r="J49" s="33"/>
      <c r="K49" s="33"/>
      <c r="L49" s="33"/>
      <c r="M49" s="33"/>
      <c r="N49" s="31"/>
      <c r="O49" s="31"/>
      <c r="P49" s="1"/>
      <c r="Q49" s="1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ht="8.25" customHeight="1">
      <c r="A50" s="47"/>
      <c r="B50" s="31"/>
      <c r="C50" s="31"/>
      <c r="D50" s="31"/>
      <c r="E50" s="31"/>
      <c r="F50" s="31"/>
      <c r="G50" s="33"/>
      <c r="H50" s="31"/>
      <c r="I50" s="31"/>
      <c r="J50" s="33"/>
      <c r="K50" s="33"/>
      <c r="L50" s="33"/>
      <c r="M50" s="33"/>
      <c r="N50" s="31"/>
      <c r="O50" s="31"/>
      <c r="P50" s="1"/>
      <c r="Q50" s="1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19" s="4" customFormat="1" ht="8.25" customHeight="1">
      <c r="A51" s="48"/>
      <c r="B51" s="28"/>
      <c r="C51" s="28"/>
      <c r="D51" s="28"/>
      <c r="E51" s="28"/>
      <c r="F51" s="28"/>
      <c r="G51" s="29"/>
      <c r="H51" s="28"/>
      <c r="I51" s="28"/>
      <c r="J51" s="29"/>
      <c r="K51" s="29"/>
      <c r="L51" s="29"/>
      <c r="M51" s="29"/>
      <c r="N51" s="28"/>
      <c r="O51" s="28"/>
      <c r="P51" s="1"/>
      <c r="Q51" s="1"/>
      <c r="R51" s="2"/>
      <c r="S51" s="2"/>
    </row>
    <row r="52" spans="1:19" s="4" customFormat="1" ht="8.25" customHeight="1">
      <c r="A52" s="48"/>
      <c r="B52" s="28"/>
      <c r="C52" s="28"/>
      <c r="D52" s="28"/>
      <c r="E52" s="28"/>
      <c r="F52" s="28"/>
      <c r="G52" s="29"/>
      <c r="H52" s="28"/>
      <c r="I52" s="28"/>
      <c r="J52" s="29"/>
      <c r="K52" s="29"/>
      <c r="L52" s="29"/>
      <c r="M52" s="29"/>
      <c r="N52" s="28"/>
      <c r="O52" s="28"/>
      <c r="P52" s="1"/>
      <c r="Q52" s="1"/>
      <c r="R52" s="2"/>
      <c r="S52" s="2"/>
    </row>
    <row r="53" spans="1:19" s="4" customFormat="1" ht="8.25" customHeight="1">
      <c r="A53" s="48"/>
      <c r="B53" s="28"/>
      <c r="C53" s="28"/>
      <c r="D53" s="28"/>
      <c r="E53" s="28"/>
      <c r="F53" s="28"/>
      <c r="G53" s="29"/>
      <c r="H53" s="28"/>
      <c r="I53" s="28"/>
      <c r="J53" s="29"/>
      <c r="K53" s="29"/>
      <c r="L53" s="29"/>
      <c r="M53" s="29"/>
      <c r="N53" s="28"/>
      <c r="O53" s="28"/>
      <c r="P53" s="1"/>
      <c r="Q53" s="1"/>
      <c r="R53" s="2"/>
      <c r="S53" s="2"/>
    </row>
  </sheetData>
  <mergeCells count="16">
    <mergeCell ref="F7:F8"/>
    <mergeCell ref="A10:O10"/>
    <mergeCell ref="N5:O6"/>
    <mergeCell ref="B6:C6"/>
    <mergeCell ref="H6:I6"/>
    <mergeCell ref="A5:A8"/>
    <mergeCell ref="B5:L5"/>
    <mergeCell ref="B7:B8"/>
    <mergeCell ref="C7:C8"/>
    <mergeCell ref="E7:E8"/>
    <mergeCell ref="L7:L8"/>
    <mergeCell ref="N7:N8"/>
    <mergeCell ref="O7:O8"/>
    <mergeCell ref="H7:H8"/>
    <mergeCell ref="K7:K8"/>
    <mergeCell ref="I7:I8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&amp;C240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AD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57421875" style="2" customWidth="1"/>
    <col min="2" max="2" width="5.57421875" style="2" customWidth="1"/>
    <col min="3" max="3" width="6.421875" style="2" customWidth="1"/>
    <col min="4" max="4" width="0.2890625" style="2" customWidth="1"/>
    <col min="5" max="5" width="5.7109375" style="2" customWidth="1"/>
    <col min="6" max="6" width="6.421875" style="2" customWidth="1"/>
    <col min="7" max="7" width="0.2890625" style="2" customWidth="1"/>
    <col min="8" max="8" width="5.8515625" style="2" customWidth="1"/>
    <col min="9" max="9" width="6.421875" style="2" customWidth="1"/>
    <col min="10" max="10" width="0.2890625" style="2" customWidth="1"/>
    <col min="11" max="11" width="5.8515625" style="2" customWidth="1"/>
    <col min="12" max="12" width="6.421875" style="2" customWidth="1"/>
    <col min="13" max="13" width="0.42578125" style="2" customWidth="1"/>
    <col min="14" max="14" width="6.28125" style="2" customWidth="1"/>
    <col min="15" max="15" width="6.8515625" style="2" customWidth="1"/>
    <col min="16" max="16" width="6.00390625" style="2" customWidth="1"/>
    <col min="17" max="17" width="5.8515625" style="2" customWidth="1"/>
    <col min="18" max="18" width="4.421875" style="2" customWidth="1"/>
    <col min="19" max="19" width="4.8515625" style="2" customWidth="1"/>
    <col min="20" max="20" width="10.00390625" style="2" customWidth="1"/>
    <col min="21" max="22" width="9.140625" style="2" customWidth="1"/>
    <col min="23" max="23" width="1.28515625" style="2" customWidth="1"/>
    <col min="24" max="25" width="9.140625" style="2" customWidth="1"/>
    <col min="26" max="26" width="1.421875" style="2" customWidth="1"/>
    <col min="27" max="28" width="9.140625" style="2" customWidth="1"/>
    <col min="29" max="29" width="1.28515625" style="2" customWidth="1"/>
    <col min="30" max="31" width="9.140625" style="2" customWidth="1"/>
    <col min="32" max="32" width="1.7109375" style="2" customWidth="1"/>
    <col min="33" max="34" width="9.140625" style="2" customWidth="1"/>
    <col min="35" max="35" width="1.57421875" style="2" customWidth="1"/>
    <col min="36" max="37" width="9.140625" style="2" customWidth="1"/>
    <col min="38" max="38" width="1.57421875" style="2" customWidth="1"/>
    <col min="39" max="39" width="9.140625" style="2" customWidth="1"/>
    <col min="40" max="40" width="9.421875" style="2" customWidth="1"/>
    <col min="41" max="41" width="1.421875" style="2" customWidth="1"/>
    <col min="42" max="43" width="9.140625" style="2" customWidth="1"/>
    <col min="44" max="44" width="1.8515625" style="2" customWidth="1"/>
    <col min="45" max="46" width="9.140625" style="2" customWidth="1"/>
    <col min="47" max="47" width="1.28515625" style="2" customWidth="1"/>
    <col min="48" max="16384" width="9.140625" style="2" customWidth="1"/>
  </cols>
  <sheetData>
    <row r="2" spans="1:15" s="8" customFormat="1" ht="12">
      <c r="A2" s="36" t="s">
        <v>62</v>
      </c>
      <c r="B2" s="39"/>
      <c r="C2" s="39"/>
      <c r="D2" s="40"/>
      <c r="E2" s="39"/>
      <c r="F2" s="39"/>
      <c r="G2" s="40"/>
      <c r="H2" s="39"/>
      <c r="I2" s="39"/>
      <c r="J2" s="40"/>
      <c r="K2" s="39"/>
      <c r="L2" s="39"/>
      <c r="M2" s="40"/>
      <c r="N2" s="39"/>
      <c r="O2" s="41"/>
    </row>
    <row r="3" spans="1:15" s="8" customFormat="1" ht="12">
      <c r="A3" s="42" t="s">
        <v>63</v>
      </c>
      <c r="B3" s="39"/>
      <c r="C3" s="39"/>
      <c r="D3" s="40"/>
      <c r="E3" s="39"/>
      <c r="F3" s="39"/>
      <c r="G3" s="40"/>
      <c r="H3" s="39"/>
      <c r="I3" s="39"/>
      <c r="J3" s="40"/>
      <c r="K3" s="39"/>
      <c r="L3" s="39"/>
      <c r="M3" s="40"/>
      <c r="N3" s="43"/>
      <c r="O3" s="43"/>
    </row>
    <row r="4" spans="1:15" ht="9" customHeight="1">
      <c r="A4" s="9"/>
      <c r="B4" s="10"/>
      <c r="C4" s="10"/>
      <c r="D4" s="10"/>
      <c r="E4" s="10"/>
      <c r="F4" s="11"/>
      <c r="G4" s="11"/>
      <c r="H4" s="11"/>
      <c r="I4" s="10"/>
      <c r="J4" s="10"/>
      <c r="K4" s="10"/>
      <c r="L4" s="10"/>
      <c r="M4" s="10"/>
      <c r="N4" s="10"/>
      <c r="O4" s="10"/>
    </row>
    <row r="5" spans="1:20" ht="18" customHeight="1">
      <c r="A5" s="61" t="s">
        <v>1</v>
      </c>
      <c r="B5" s="60" t="s">
        <v>60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12"/>
      <c r="N5" s="58" t="s">
        <v>61</v>
      </c>
      <c r="O5" s="58"/>
      <c r="T5" s="5"/>
    </row>
    <row r="6" spans="1:15" ht="15.75" customHeight="1">
      <c r="A6" s="62"/>
      <c r="B6" s="60" t="s">
        <v>21</v>
      </c>
      <c r="C6" s="60"/>
      <c r="D6" s="13"/>
      <c r="E6" s="14" t="s">
        <v>22</v>
      </c>
      <c r="F6" s="15"/>
      <c r="G6" s="16"/>
      <c r="H6" s="60" t="s">
        <v>23</v>
      </c>
      <c r="I6" s="60"/>
      <c r="J6" s="13"/>
      <c r="K6" s="14" t="s">
        <v>24</v>
      </c>
      <c r="L6" s="15"/>
      <c r="M6" s="17"/>
      <c r="N6" s="59"/>
      <c r="O6" s="59"/>
    </row>
    <row r="7" spans="1:15" ht="11.25" customHeight="1">
      <c r="A7" s="62"/>
      <c r="B7" s="55" t="s">
        <v>64</v>
      </c>
      <c r="C7" s="55" t="s">
        <v>25</v>
      </c>
      <c r="D7" s="18"/>
      <c r="E7" s="55" t="s">
        <v>64</v>
      </c>
      <c r="F7" s="55" t="s">
        <v>25</v>
      </c>
      <c r="G7" s="19"/>
      <c r="H7" s="55" t="s">
        <v>64</v>
      </c>
      <c r="I7" s="55" t="s">
        <v>25</v>
      </c>
      <c r="J7" s="19"/>
      <c r="K7" s="55" t="s">
        <v>64</v>
      </c>
      <c r="L7" s="55" t="s">
        <v>25</v>
      </c>
      <c r="M7" s="19"/>
      <c r="N7" s="55" t="s">
        <v>64</v>
      </c>
      <c r="O7" s="55" t="s">
        <v>25</v>
      </c>
    </row>
    <row r="8" spans="1:15" ht="14.25" customHeight="1">
      <c r="A8" s="63"/>
      <c r="B8" s="56"/>
      <c r="C8" s="56" t="s">
        <v>25</v>
      </c>
      <c r="D8" s="23"/>
      <c r="E8" s="56"/>
      <c r="F8" s="56" t="s">
        <v>25</v>
      </c>
      <c r="G8" s="23"/>
      <c r="H8" s="56"/>
      <c r="I8" s="56" t="s">
        <v>25</v>
      </c>
      <c r="J8" s="23"/>
      <c r="K8" s="56"/>
      <c r="L8" s="56" t="s">
        <v>25</v>
      </c>
      <c r="M8" s="23"/>
      <c r="N8" s="56"/>
      <c r="O8" s="56" t="s">
        <v>25</v>
      </c>
    </row>
    <row r="9" spans="1:15" ht="9" customHeight="1">
      <c r="A9" s="20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ht="12" customHeight="1">
      <c r="A10" s="57" t="s">
        <v>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1:15" ht="9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30" ht="8.25" customHeight="1">
      <c r="A12" s="45" t="s">
        <v>41</v>
      </c>
      <c r="B12" s="27">
        <v>0</v>
      </c>
      <c r="C12" s="27">
        <v>0</v>
      </c>
      <c r="D12" s="30">
        <f aca="true" t="shared" si="0" ref="D12:L12">SUM(D13:D20)</f>
        <v>0</v>
      </c>
      <c r="E12" s="30">
        <f t="shared" si="0"/>
        <v>1</v>
      </c>
      <c r="F12" s="30">
        <f t="shared" si="0"/>
        <v>1</v>
      </c>
      <c r="G12" s="30">
        <f t="shared" si="0"/>
        <v>0</v>
      </c>
      <c r="H12" s="30">
        <f t="shared" si="0"/>
        <v>3</v>
      </c>
      <c r="I12" s="30">
        <f t="shared" si="0"/>
        <v>2</v>
      </c>
      <c r="J12" s="30">
        <f t="shared" si="0"/>
        <v>0</v>
      </c>
      <c r="K12" s="30">
        <f t="shared" si="0"/>
        <v>173</v>
      </c>
      <c r="L12" s="30">
        <f t="shared" si="0"/>
        <v>193</v>
      </c>
      <c r="M12" s="30">
        <f>SUM(P52:P53)</f>
        <v>0</v>
      </c>
      <c r="N12" s="27">
        <f aca="true" t="shared" si="1" ref="N12:O47">SUM(E12+H12+K12)</f>
        <v>177</v>
      </c>
      <c r="O12" s="27">
        <f t="shared" si="1"/>
        <v>196</v>
      </c>
      <c r="P12" s="1"/>
      <c r="Q12" s="1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19" s="4" customFormat="1" ht="8.25" customHeight="1">
      <c r="A13" s="46" t="s">
        <v>27</v>
      </c>
      <c r="B13" s="28">
        <v>0</v>
      </c>
      <c r="C13" s="28">
        <v>0</v>
      </c>
      <c r="D13" s="28"/>
      <c r="E13" s="28">
        <v>0</v>
      </c>
      <c r="F13" s="28">
        <v>0</v>
      </c>
      <c r="G13" s="29"/>
      <c r="H13" s="28">
        <v>0</v>
      </c>
      <c r="I13" s="28">
        <v>0</v>
      </c>
      <c r="J13" s="29"/>
      <c r="K13" s="28">
        <v>0</v>
      </c>
      <c r="L13" s="28">
        <v>0</v>
      </c>
      <c r="M13" s="29"/>
      <c r="N13" s="28">
        <f t="shared" si="1"/>
        <v>0</v>
      </c>
      <c r="O13" s="28">
        <f t="shared" si="1"/>
        <v>0</v>
      </c>
      <c r="P13" s="1"/>
      <c r="Q13" s="1"/>
      <c r="R13" s="2"/>
      <c r="S13" s="2"/>
    </row>
    <row r="14" spans="1:19" s="4" customFormat="1" ht="8.25" customHeight="1">
      <c r="A14" s="46" t="s">
        <v>53</v>
      </c>
      <c r="B14" s="28">
        <v>0</v>
      </c>
      <c r="C14" s="28">
        <v>0</v>
      </c>
      <c r="D14" s="28"/>
      <c r="E14" s="28">
        <v>0</v>
      </c>
      <c r="F14" s="28">
        <v>0</v>
      </c>
      <c r="G14" s="29"/>
      <c r="H14" s="28">
        <v>0</v>
      </c>
      <c r="I14" s="28">
        <v>0</v>
      </c>
      <c r="J14" s="29"/>
      <c r="K14" s="28">
        <v>2</v>
      </c>
      <c r="L14" s="28">
        <v>1</v>
      </c>
      <c r="M14" s="29"/>
      <c r="N14" s="28">
        <f t="shared" si="1"/>
        <v>2</v>
      </c>
      <c r="O14" s="28">
        <f t="shared" si="1"/>
        <v>1</v>
      </c>
      <c r="P14" s="1"/>
      <c r="Q14" s="1"/>
      <c r="R14" s="2"/>
      <c r="S14" s="2"/>
    </row>
    <row r="15" spans="1:19" s="4" customFormat="1" ht="8.25" customHeight="1">
      <c r="A15" s="46" t="s">
        <v>54</v>
      </c>
      <c r="B15" s="28">
        <v>0</v>
      </c>
      <c r="C15" s="28">
        <v>0</v>
      </c>
      <c r="D15" s="28"/>
      <c r="E15" s="28">
        <v>0</v>
      </c>
      <c r="F15" s="28">
        <v>0</v>
      </c>
      <c r="G15" s="28"/>
      <c r="H15" s="28">
        <v>0</v>
      </c>
      <c r="I15" s="28">
        <v>0</v>
      </c>
      <c r="J15" s="28"/>
      <c r="K15" s="28">
        <v>0</v>
      </c>
      <c r="L15" s="28">
        <v>0</v>
      </c>
      <c r="M15" s="28">
        <v>0</v>
      </c>
      <c r="N15" s="28">
        <f t="shared" si="1"/>
        <v>0</v>
      </c>
      <c r="O15" s="28">
        <f t="shared" si="1"/>
        <v>0</v>
      </c>
      <c r="P15" s="1"/>
      <c r="Q15" s="1"/>
      <c r="R15" s="2"/>
      <c r="S15" s="2"/>
    </row>
    <row r="16" spans="1:19" s="4" customFormat="1" ht="8.25" customHeight="1">
      <c r="A16" s="46" t="s">
        <v>28</v>
      </c>
      <c r="B16" s="28">
        <v>0</v>
      </c>
      <c r="C16" s="28">
        <v>0</v>
      </c>
      <c r="D16" s="28"/>
      <c r="E16" s="28">
        <v>0</v>
      </c>
      <c r="F16" s="28">
        <v>0</v>
      </c>
      <c r="G16" s="29"/>
      <c r="H16" s="28">
        <v>0</v>
      </c>
      <c r="I16" s="28">
        <v>0</v>
      </c>
      <c r="J16" s="29"/>
      <c r="K16" s="28">
        <v>12</v>
      </c>
      <c r="L16" s="28">
        <v>10</v>
      </c>
      <c r="M16" s="29"/>
      <c r="N16" s="28">
        <f t="shared" si="1"/>
        <v>12</v>
      </c>
      <c r="O16" s="28">
        <f t="shared" si="1"/>
        <v>10</v>
      </c>
      <c r="P16" s="1"/>
      <c r="Q16" s="21"/>
      <c r="R16" s="2"/>
      <c r="S16" s="2"/>
    </row>
    <row r="17" spans="1:18" s="4" customFormat="1" ht="8.25" customHeight="1">
      <c r="A17" s="46" t="s">
        <v>29</v>
      </c>
      <c r="B17" s="28">
        <v>0</v>
      </c>
      <c r="C17" s="28">
        <v>0</v>
      </c>
      <c r="D17" s="28"/>
      <c r="E17" s="28">
        <v>1</v>
      </c>
      <c r="F17" s="28">
        <v>1</v>
      </c>
      <c r="G17" s="29"/>
      <c r="H17" s="28">
        <v>3</v>
      </c>
      <c r="I17" s="28">
        <v>2</v>
      </c>
      <c r="J17" s="29"/>
      <c r="K17" s="28">
        <v>5</v>
      </c>
      <c r="L17" s="28">
        <v>3</v>
      </c>
      <c r="M17" s="29"/>
      <c r="N17" s="28">
        <f t="shared" si="1"/>
        <v>9</v>
      </c>
      <c r="O17" s="28">
        <f t="shared" si="1"/>
        <v>6</v>
      </c>
      <c r="P17" s="1"/>
      <c r="Q17" s="1"/>
      <c r="R17" s="2"/>
    </row>
    <row r="18" spans="1:19" s="4" customFormat="1" ht="8.25" customHeight="1">
      <c r="A18" s="46" t="s">
        <v>30</v>
      </c>
      <c r="B18" s="28">
        <v>0</v>
      </c>
      <c r="C18" s="28">
        <v>0</v>
      </c>
      <c r="D18" s="28"/>
      <c r="E18" s="28">
        <v>0</v>
      </c>
      <c r="F18" s="28">
        <v>0</v>
      </c>
      <c r="G18" s="29"/>
      <c r="H18" s="28">
        <v>0</v>
      </c>
      <c r="I18" s="28">
        <v>0</v>
      </c>
      <c r="J18" s="29"/>
      <c r="K18" s="29">
        <v>126</v>
      </c>
      <c r="L18" s="29">
        <v>103</v>
      </c>
      <c r="M18" s="29"/>
      <c r="N18" s="28">
        <f t="shared" si="1"/>
        <v>126</v>
      </c>
      <c r="O18" s="28">
        <f t="shared" si="1"/>
        <v>103</v>
      </c>
      <c r="P18" s="1"/>
      <c r="Q18" s="1"/>
      <c r="R18" s="2"/>
      <c r="S18" s="2"/>
    </row>
    <row r="19" spans="1:19" s="4" customFormat="1" ht="8.25" customHeight="1">
      <c r="A19" s="46" t="s">
        <v>31</v>
      </c>
      <c r="B19" s="28">
        <v>0</v>
      </c>
      <c r="C19" s="28">
        <v>0</v>
      </c>
      <c r="D19" s="28"/>
      <c r="E19" s="28">
        <v>0</v>
      </c>
      <c r="F19" s="28">
        <v>0</v>
      </c>
      <c r="G19" s="29"/>
      <c r="H19" s="28">
        <v>0</v>
      </c>
      <c r="I19" s="28">
        <v>0</v>
      </c>
      <c r="J19" s="29"/>
      <c r="K19" s="28">
        <v>27</v>
      </c>
      <c r="L19" s="28">
        <v>75</v>
      </c>
      <c r="M19" s="29"/>
      <c r="N19" s="28">
        <f t="shared" si="1"/>
        <v>27</v>
      </c>
      <c r="O19" s="28">
        <f t="shared" si="1"/>
        <v>75</v>
      </c>
      <c r="P19" s="1"/>
      <c r="Q19" s="1"/>
      <c r="R19" s="2"/>
      <c r="S19" s="2"/>
    </row>
    <row r="20" spans="1:19" s="4" customFormat="1" ht="8.25" customHeight="1">
      <c r="A20" s="46" t="s">
        <v>42</v>
      </c>
      <c r="B20" s="28">
        <v>0</v>
      </c>
      <c r="C20" s="28">
        <v>0</v>
      </c>
      <c r="D20" s="28"/>
      <c r="E20" s="28">
        <v>0</v>
      </c>
      <c r="F20" s="28">
        <v>0</v>
      </c>
      <c r="G20" s="29"/>
      <c r="H20" s="28">
        <v>0</v>
      </c>
      <c r="I20" s="28">
        <v>0</v>
      </c>
      <c r="J20" s="29"/>
      <c r="K20" s="28">
        <v>1</v>
      </c>
      <c r="L20" s="28">
        <v>1</v>
      </c>
      <c r="M20" s="29"/>
      <c r="N20" s="28">
        <f t="shared" si="1"/>
        <v>1</v>
      </c>
      <c r="O20" s="28">
        <f t="shared" si="1"/>
        <v>1</v>
      </c>
      <c r="P20" s="1"/>
      <c r="Q20" s="1"/>
      <c r="R20" s="2"/>
      <c r="S20" s="2"/>
    </row>
    <row r="21" spans="1:30" ht="8.25" customHeight="1">
      <c r="A21" s="45" t="s">
        <v>43</v>
      </c>
      <c r="B21" s="27">
        <v>0</v>
      </c>
      <c r="C21" s="27">
        <v>0</v>
      </c>
      <c r="D21" s="27"/>
      <c r="E21" s="27">
        <v>0</v>
      </c>
      <c r="F21" s="27">
        <v>0</v>
      </c>
      <c r="G21" s="27"/>
      <c r="H21" s="27">
        <v>0</v>
      </c>
      <c r="I21" s="27">
        <v>0</v>
      </c>
      <c r="J21" s="27"/>
      <c r="K21" s="27">
        <v>30</v>
      </c>
      <c r="L21" s="27">
        <v>22</v>
      </c>
      <c r="M21" s="27"/>
      <c r="N21" s="27">
        <f t="shared" si="1"/>
        <v>30</v>
      </c>
      <c r="O21" s="27">
        <f t="shared" si="1"/>
        <v>22</v>
      </c>
      <c r="P21" s="1"/>
      <c r="Q21" s="1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s="3" customFormat="1" ht="8.25" customHeight="1">
      <c r="A22" s="47" t="s">
        <v>44</v>
      </c>
      <c r="B22" s="27">
        <v>0</v>
      </c>
      <c r="C22" s="27">
        <v>0</v>
      </c>
      <c r="D22" s="30">
        <f aca="true" t="shared" si="2" ref="D22:M22">SUM(D12+D21)</f>
        <v>0</v>
      </c>
      <c r="E22" s="33">
        <f t="shared" si="2"/>
        <v>1</v>
      </c>
      <c r="F22" s="33">
        <f t="shared" si="2"/>
        <v>1</v>
      </c>
      <c r="G22" s="30">
        <f t="shared" si="2"/>
        <v>0</v>
      </c>
      <c r="H22" s="33">
        <f t="shared" si="2"/>
        <v>3</v>
      </c>
      <c r="I22" s="33">
        <f t="shared" si="2"/>
        <v>2</v>
      </c>
      <c r="J22" s="30">
        <f t="shared" si="2"/>
        <v>0</v>
      </c>
      <c r="K22" s="33">
        <f t="shared" si="2"/>
        <v>203</v>
      </c>
      <c r="L22" s="33">
        <f t="shared" si="2"/>
        <v>215</v>
      </c>
      <c r="M22" s="30">
        <f t="shared" si="2"/>
        <v>0</v>
      </c>
      <c r="N22" s="31">
        <f t="shared" si="1"/>
        <v>207</v>
      </c>
      <c r="O22" s="31">
        <f t="shared" si="1"/>
        <v>218</v>
      </c>
      <c r="P22" s="1"/>
      <c r="Q22" s="1"/>
      <c r="R22" s="2"/>
      <c r="S22" s="2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s="3" customFormat="1" ht="8.25" customHeight="1">
      <c r="A23" s="47"/>
      <c r="B23" s="27"/>
      <c r="C23" s="27"/>
      <c r="D23" s="30"/>
      <c r="E23" s="33"/>
      <c r="F23" s="33"/>
      <c r="G23" s="30"/>
      <c r="H23" s="33"/>
      <c r="I23" s="33"/>
      <c r="J23" s="30"/>
      <c r="K23" s="33"/>
      <c r="L23" s="33"/>
      <c r="M23" s="30"/>
      <c r="N23" s="31"/>
      <c r="O23" s="31"/>
      <c r="P23" s="1"/>
      <c r="Q23" s="1"/>
      <c r="R23" s="2"/>
      <c r="S23" s="2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s="3" customFormat="1" ht="8.25" customHeight="1">
      <c r="A24" s="45" t="s">
        <v>2</v>
      </c>
      <c r="B24" s="27">
        <v>0</v>
      </c>
      <c r="C24" s="27">
        <v>0</v>
      </c>
      <c r="D24" s="27">
        <f aca="true" t="shared" si="3" ref="D24:M24">SUM(D25:D33)</f>
        <v>0</v>
      </c>
      <c r="E24" s="27">
        <f t="shared" si="3"/>
        <v>6</v>
      </c>
      <c r="F24" s="27">
        <f t="shared" si="3"/>
        <v>29</v>
      </c>
      <c r="G24" s="27">
        <f t="shared" si="3"/>
        <v>0</v>
      </c>
      <c r="H24" s="27">
        <f t="shared" si="3"/>
        <v>0</v>
      </c>
      <c r="I24" s="27">
        <f t="shared" si="3"/>
        <v>0</v>
      </c>
      <c r="J24" s="27">
        <f t="shared" si="3"/>
        <v>0</v>
      </c>
      <c r="K24" s="27">
        <f t="shared" si="3"/>
        <v>102</v>
      </c>
      <c r="L24" s="27">
        <f t="shared" si="3"/>
        <v>146</v>
      </c>
      <c r="M24" s="27">
        <f t="shared" si="3"/>
        <v>0</v>
      </c>
      <c r="N24" s="27">
        <f t="shared" si="1"/>
        <v>108</v>
      </c>
      <c r="O24" s="27">
        <f t="shared" si="1"/>
        <v>175</v>
      </c>
      <c r="P24" s="1"/>
      <c r="Q24" s="1"/>
      <c r="R24" s="2"/>
      <c r="S24" s="2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8.25" customHeight="1">
      <c r="A25" s="48" t="s">
        <v>32</v>
      </c>
      <c r="B25" s="28">
        <v>0</v>
      </c>
      <c r="C25" s="28">
        <v>0</v>
      </c>
      <c r="D25" s="29"/>
      <c r="E25" s="28">
        <v>0</v>
      </c>
      <c r="F25" s="28">
        <v>0</v>
      </c>
      <c r="G25" s="29"/>
      <c r="H25" s="28">
        <v>0</v>
      </c>
      <c r="I25" s="28">
        <v>0</v>
      </c>
      <c r="J25" s="29"/>
      <c r="K25" s="28">
        <v>0</v>
      </c>
      <c r="L25" s="28">
        <v>0</v>
      </c>
      <c r="M25" s="29"/>
      <c r="N25" s="28">
        <f t="shared" si="1"/>
        <v>0</v>
      </c>
      <c r="O25" s="28">
        <f t="shared" si="1"/>
        <v>0</v>
      </c>
      <c r="P25" s="1"/>
      <c r="Q25" s="1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19" s="4" customFormat="1" ht="8.25" customHeight="1">
      <c r="A26" s="48" t="s">
        <v>33</v>
      </c>
      <c r="B26" s="28">
        <v>0</v>
      </c>
      <c r="C26" s="28">
        <v>0</v>
      </c>
      <c r="D26" s="28"/>
      <c r="E26" s="28">
        <v>0</v>
      </c>
      <c r="F26" s="28">
        <v>0</v>
      </c>
      <c r="G26" s="29"/>
      <c r="H26" s="28">
        <v>0</v>
      </c>
      <c r="I26" s="28">
        <v>0</v>
      </c>
      <c r="J26" s="29"/>
      <c r="K26" s="28">
        <v>1</v>
      </c>
      <c r="L26" s="28">
        <v>1</v>
      </c>
      <c r="M26" s="29"/>
      <c r="N26" s="28">
        <f t="shared" si="1"/>
        <v>1</v>
      </c>
      <c r="O26" s="28">
        <f t="shared" si="1"/>
        <v>1</v>
      </c>
      <c r="P26" s="1"/>
      <c r="Q26" s="1"/>
      <c r="R26" s="2"/>
      <c r="S26" s="2"/>
    </row>
    <row r="27" spans="1:19" s="4" customFormat="1" ht="8.25" customHeight="1">
      <c r="A27" s="48" t="s">
        <v>34</v>
      </c>
      <c r="B27" s="28">
        <v>0</v>
      </c>
      <c r="C27" s="28">
        <v>0</v>
      </c>
      <c r="D27" s="28"/>
      <c r="E27" s="28">
        <v>0</v>
      </c>
      <c r="F27" s="28">
        <v>0</v>
      </c>
      <c r="G27" s="29"/>
      <c r="H27" s="28">
        <v>0</v>
      </c>
      <c r="I27" s="28">
        <v>0</v>
      </c>
      <c r="J27" s="29"/>
      <c r="K27" s="28">
        <v>5</v>
      </c>
      <c r="L27" s="28">
        <v>8</v>
      </c>
      <c r="M27" s="29"/>
      <c r="N27" s="28">
        <f t="shared" si="1"/>
        <v>5</v>
      </c>
      <c r="O27" s="28">
        <f t="shared" si="1"/>
        <v>8</v>
      </c>
      <c r="P27" s="1"/>
      <c r="Q27" s="1"/>
      <c r="R27" s="2"/>
      <c r="S27" s="2"/>
    </row>
    <row r="28" spans="1:19" s="4" customFormat="1" ht="8.25" customHeight="1">
      <c r="A28" s="48" t="s">
        <v>35</v>
      </c>
      <c r="B28" s="28">
        <v>0</v>
      </c>
      <c r="C28" s="28">
        <v>0</v>
      </c>
      <c r="D28" s="28"/>
      <c r="E28" s="28">
        <v>0</v>
      </c>
      <c r="F28" s="28">
        <v>0</v>
      </c>
      <c r="G28" s="29"/>
      <c r="H28" s="28">
        <v>0</v>
      </c>
      <c r="I28" s="28">
        <v>0</v>
      </c>
      <c r="J28" s="29"/>
      <c r="K28" s="28">
        <v>2</v>
      </c>
      <c r="L28" s="28">
        <v>3</v>
      </c>
      <c r="M28" s="29"/>
      <c r="N28" s="28">
        <f t="shared" si="1"/>
        <v>2</v>
      </c>
      <c r="O28" s="28">
        <f t="shared" si="1"/>
        <v>3</v>
      </c>
      <c r="P28" s="1"/>
      <c r="Q28" s="1"/>
      <c r="R28" s="2"/>
      <c r="S28" s="2"/>
    </row>
    <row r="29" spans="1:19" s="4" customFormat="1" ht="8.25" customHeight="1">
      <c r="A29" s="48" t="s">
        <v>36</v>
      </c>
      <c r="B29" s="28">
        <v>0</v>
      </c>
      <c r="C29" s="28">
        <v>0</v>
      </c>
      <c r="D29" s="28"/>
      <c r="E29" s="28">
        <v>0</v>
      </c>
      <c r="F29" s="28">
        <v>0</v>
      </c>
      <c r="G29" s="28"/>
      <c r="H29" s="28">
        <v>0</v>
      </c>
      <c r="I29" s="28">
        <v>0</v>
      </c>
      <c r="J29" s="28"/>
      <c r="K29" s="28">
        <v>0</v>
      </c>
      <c r="L29" s="28">
        <v>0</v>
      </c>
      <c r="M29" s="28"/>
      <c r="N29" s="28">
        <f t="shared" si="1"/>
        <v>0</v>
      </c>
      <c r="O29" s="28">
        <f t="shared" si="1"/>
        <v>0</v>
      </c>
      <c r="P29" s="1"/>
      <c r="Q29" s="1"/>
      <c r="R29" s="2"/>
      <c r="S29" s="2"/>
    </row>
    <row r="30" spans="1:19" s="4" customFormat="1" ht="8.25" customHeight="1">
      <c r="A30" s="48" t="s">
        <v>37</v>
      </c>
      <c r="B30" s="28">
        <v>0</v>
      </c>
      <c r="C30" s="28">
        <v>0</v>
      </c>
      <c r="D30" s="28"/>
      <c r="E30" s="28">
        <v>0</v>
      </c>
      <c r="F30" s="28">
        <v>0</v>
      </c>
      <c r="G30" s="29"/>
      <c r="H30" s="28">
        <v>0</v>
      </c>
      <c r="I30" s="28">
        <v>0</v>
      </c>
      <c r="J30" s="29"/>
      <c r="K30" s="28">
        <v>22</v>
      </c>
      <c r="L30" s="28">
        <v>35</v>
      </c>
      <c r="M30" s="29"/>
      <c r="N30" s="28">
        <f t="shared" si="1"/>
        <v>22</v>
      </c>
      <c r="O30" s="28">
        <f t="shared" si="1"/>
        <v>35</v>
      </c>
      <c r="P30" s="1"/>
      <c r="Q30" s="1"/>
      <c r="R30" s="2"/>
      <c r="S30" s="2"/>
    </row>
    <row r="31" spans="1:19" s="4" customFormat="1" ht="8.25" customHeight="1">
      <c r="A31" s="48" t="s">
        <v>57</v>
      </c>
      <c r="B31" s="28">
        <v>0</v>
      </c>
      <c r="C31" s="28">
        <v>0</v>
      </c>
      <c r="D31" s="28"/>
      <c r="E31" s="28">
        <v>6</v>
      </c>
      <c r="F31" s="28">
        <v>29</v>
      </c>
      <c r="G31" s="29"/>
      <c r="H31" s="28">
        <v>0</v>
      </c>
      <c r="I31" s="28">
        <v>0</v>
      </c>
      <c r="J31" s="29"/>
      <c r="K31" s="28">
        <v>56</v>
      </c>
      <c r="L31" s="28">
        <v>77</v>
      </c>
      <c r="M31" s="29"/>
      <c r="N31" s="28">
        <f t="shared" si="1"/>
        <v>62</v>
      </c>
      <c r="O31" s="28">
        <f t="shared" si="1"/>
        <v>106</v>
      </c>
      <c r="P31" s="1"/>
      <c r="Q31" s="1"/>
      <c r="R31" s="2"/>
      <c r="S31" s="2"/>
    </row>
    <row r="32" spans="1:19" s="4" customFormat="1" ht="8.25" customHeight="1">
      <c r="A32" s="48" t="s">
        <v>56</v>
      </c>
      <c r="B32" s="28">
        <v>0</v>
      </c>
      <c r="C32" s="28">
        <v>0</v>
      </c>
      <c r="D32" s="28"/>
      <c r="E32" s="28">
        <v>0</v>
      </c>
      <c r="F32" s="28">
        <v>0</v>
      </c>
      <c r="G32" s="29"/>
      <c r="H32" s="28">
        <v>0</v>
      </c>
      <c r="I32" s="28">
        <v>0</v>
      </c>
      <c r="J32" s="29"/>
      <c r="K32" s="28">
        <v>1</v>
      </c>
      <c r="L32" s="28">
        <v>1</v>
      </c>
      <c r="M32" s="29"/>
      <c r="N32" s="28">
        <f t="shared" si="1"/>
        <v>1</v>
      </c>
      <c r="O32" s="28">
        <f t="shared" si="1"/>
        <v>1</v>
      </c>
      <c r="P32" s="1"/>
      <c r="Q32" s="1"/>
      <c r="R32" s="2"/>
      <c r="S32" s="2"/>
    </row>
    <row r="33" spans="1:19" s="4" customFormat="1" ht="8.25" customHeight="1">
      <c r="A33" s="48" t="s">
        <v>40</v>
      </c>
      <c r="B33" s="28">
        <v>0</v>
      </c>
      <c r="C33" s="28">
        <v>0</v>
      </c>
      <c r="D33" s="28"/>
      <c r="E33" s="28">
        <v>0</v>
      </c>
      <c r="F33" s="28">
        <v>0</v>
      </c>
      <c r="G33" s="29"/>
      <c r="H33" s="28">
        <v>0</v>
      </c>
      <c r="I33" s="28">
        <v>0</v>
      </c>
      <c r="J33" s="29"/>
      <c r="K33" s="28">
        <v>15</v>
      </c>
      <c r="L33" s="28">
        <v>21</v>
      </c>
      <c r="M33" s="29"/>
      <c r="N33" s="28">
        <f t="shared" si="1"/>
        <v>15</v>
      </c>
      <c r="O33" s="28">
        <f t="shared" si="1"/>
        <v>21</v>
      </c>
      <c r="P33" s="1"/>
      <c r="Q33" s="1"/>
      <c r="R33" s="2"/>
      <c r="S33" s="2"/>
    </row>
    <row r="34" spans="1:19" s="4" customFormat="1" ht="8.25" customHeight="1">
      <c r="A34" s="45" t="s">
        <v>3</v>
      </c>
      <c r="B34" s="27">
        <v>0</v>
      </c>
      <c r="C34" s="27">
        <v>0</v>
      </c>
      <c r="D34" s="27"/>
      <c r="E34" s="27">
        <v>0</v>
      </c>
      <c r="F34" s="27">
        <v>0</v>
      </c>
      <c r="G34" s="30"/>
      <c r="H34" s="27">
        <v>0</v>
      </c>
      <c r="I34" s="27">
        <v>0</v>
      </c>
      <c r="J34" s="30"/>
      <c r="K34" s="27">
        <v>1</v>
      </c>
      <c r="L34" s="27">
        <v>1</v>
      </c>
      <c r="M34" s="30"/>
      <c r="N34" s="27">
        <f t="shared" si="1"/>
        <v>1</v>
      </c>
      <c r="O34" s="27">
        <f t="shared" si="1"/>
        <v>1</v>
      </c>
      <c r="P34" s="1"/>
      <c r="Q34" s="1"/>
      <c r="R34" s="2"/>
      <c r="S34" s="2"/>
    </row>
    <row r="35" spans="1:30" ht="8.25" customHeight="1">
      <c r="A35" s="47" t="s">
        <v>4</v>
      </c>
      <c r="B35" s="27">
        <v>0</v>
      </c>
      <c r="C35" s="27">
        <v>0</v>
      </c>
      <c r="D35" s="30">
        <f aca="true" t="shared" si="4" ref="D35:M35">SUM(D25:D34)</f>
        <v>0</v>
      </c>
      <c r="E35" s="33">
        <f t="shared" si="4"/>
        <v>6</v>
      </c>
      <c r="F35" s="33">
        <f t="shared" si="4"/>
        <v>29</v>
      </c>
      <c r="G35" s="30">
        <f t="shared" si="4"/>
        <v>0</v>
      </c>
      <c r="H35" s="31">
        <f t="shared" si="4"/>
        <v>0</v>
      </c>
      <c r="I35" s="31">
        <f t="shared" si="4"/>
        <v>0</v>
      </c>
      <c r="J35" s="30">
        <f t="shared" si="4"/>
        <v>0</v>
      </c>
      <c r="K35" s="33">
        <f t="shared" si="4"/>
        <v>103</v>
      </c>
      <c r="L35" s="33">
        <f t="shared" si="4"/>
        <v>147</v>
      </c>
      <c r="M35" s="30">
        <f t="shared" si="4"/>
        <v>0</v>
      </c>
      <c r="N35" s="31">
        <f t="shared" si="1"/>
        <v>109</v>
      </c>
      <c r="O35" s="31">
        <f t="shared" si="1"/>
        <v>176</v>
      </c>
      <c r="P35" s="1"/>
      <c r="Q35" s="1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8.25" customHeight="1">
      <c r="A36" s="47"/>
      <c r="B36" s="27"/>
      <c r="C36" s="27"/>
      <c r="D36" s="30"/>
      <c r="E36" s="33"/>
      <c r="F36" s="33"/>
      <c r="G36" s="30"/>
      <c r="H36" s="31"/>
      <c r="I36" s="31"/>
      <c r="J36" s="30"/>
      <c r="K36" s="33"/>
      <c r="L36" s="33"/>
      <c r="M36" s="30"/>
      <c r="N36" s="31"/>
      <c r="O36" s="31"/>
      <c r="P36" s="1"/>
      <c r="Q36" s="1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s="3" customFormat="1" ht="8.25" customHeight="1">
      <c r="A37" s="47" t="s">
        <v>45</v>
      </c>
      <c r="B37" s="27">
        <v>0</v>
      </c>
      <c r="C37" s="27">
        <v>0</v>
      </c>
      <c r="D37" s="27"/>
      <c r="E37" s="31">
        <v>0</v>
      </c>
      <c r="F37" s="31">
        <v>0</v>
      </c>
      <c r="G37" s="30"/>
      <c r="H37" s="33">
        <v>0</v>
      </c>
      <c r="I37" s="33">
        <v>0</v>
      </c>
      <c r="J37" s="30"/>
      <c r="K37" s="31">
        <v>9</v>
      </c>
      <c r="L37" s="31">
        <v>11</v>
      </c>
      <c r="M37" s="30"/>
      <c r="N37" s="31">
        <f t="shared" si="1"/>
        <v>9</v>
      </c>
      <c r="O37" s="31">
        <f t="shared" si="1"/>
        <v>11</v>
      </c>
      <c r="P37" s="1"/>
      <c r="Q37" s="1"/>
      <c r="R37" s="2"/>
      <c r="S37" s="2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s="3" customFormat="1" ht="8.25" customHeight="1">
      <c r="A38" s="47"/>
      <c r="B38" s="27"/>
      <c r="C38" s="27"/>
      <c r="D38" s="27"/>
      <c r="E38" s="31"/>
      <c r="F38" s="31"/>
      <c r="G38" s="30"/>
      <c r="H38" s="33"/>
      <c r="I38" s="33"/>
      <c r="J38" s="30"/>
      <c r="K38" s="31"/>
      <c r="L38" s="31"/>
      <c r="M38" s="30"/>
      <c r="N38" s="31"/>
      <c r="O38" s="31"/>
      <c r="P38" s="1"/>
      <c r="Q38" s="1"/>
      <c r="R38" s="2"/>
      <c r="S38" s="2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s="3" customFormat="1" ht="8.25" customHeight="1">
      <c r="A39" s="47" t="s">
        <v>50</v>
      </c>
      <c r="B39" s="27">
        <v>0</v>
      </c>
      <c r="C39" s="27">
        <v>0</v>
      </c>
      <c r="D39" s="27">
        <f aca="true" t="shared" si="5" ref="D39:M39">SUM(D22+D35+D37)</f>
        <v>0</v>
      </c>
      <c r="E39" s="31">
        <f t="shared" si="5"/>
        <v>7</v>
      </c>
      <c r="F39" s="31">
        <f t="shared" si="5"/>
        <v>30</v>
      </c>
      <c r="G39" s="27">
        <f t="shared" si="5"/>
        <v>0</v>
      </c>
      <c r="H39" s="31">
        <f t="shared" si="5"/>
        <v>3</v>
      </c>
      <c r="I39" s="31">
        <f t="shared" si="5"/>
        <v>2</v>
      </c>
      <c r="J39" s="27">
        <f t="shared" si="5"/>
        <v>0</v>
      </c>
      <c r="K39" s="31">
        <f t="shared" si="5"/>
        <v>315</v>
      </c>
      <c r="L39" s="31">
        <f t="shared" si="5"/>
        <v>373</v>
      </c>
      <c r="M39" s="27">
        <f t="shared" si="5"/>
        <v>0</v>
      </c>
      <c r="N39" s="31">
        <f t="shared" si="1"/>
        <v>325</v>
      </c>
      <c r="O39" s="31">
        <f t="shared" si="1"/>
        <v>405</v>
      </c>
      <c r="P39" s="1"/>
      <c r="Q39" s="1"/>
      <c r="R39" s="2"/>
      <c r="S39" s="2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s="3" customFormat="1" ht="8.25" customHeight="1">
      <c r="A40" s="47"/>
      <c r="B40" s="27"/>
      <c r="C40" s="27"/>
      <c r="D40" s="27"/>
      <c r="E40" s="31"/>
      <c r="F40" s="31"/>
      <c r="G40" s="27"/>
      <c r="H40" s="31"/>
      <c r="I40" s="31"/>
      <c r="J40" s="27"/>
      <c r="K40" s="31"/>
      <c r="L40" s="31"/>
      <c r="M40" s="27"/>
      <c r="N40" s="31"/>
      <c r="O40" s="31"/>
      <c r="P40" s="1"/>
      <c r="Q40" s="1"/>
      <c r="R40" s="2"/>
      <c r="S40" s="2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s="3" customFormat="1" ht="8.25" customHeight="1">
      <c r="A41" s="47" t="s">
        <v>51</v>
      </c>
      <c r="B41" s="31">
        <v>0</v>
      </c>
      <c r="C41" s="31">
        <v>0</v>
      </c>
      <c r="D41" s="31"/>
      <c r="E41" s="31">
        <v>10</v>
      </c>
      <c r="F41" s="31">
        <v>21</v>
      </c>
      <c r="G41" s="33"/>
      <c r="H41" s="33">
        <v>14</v>
      </c>
      <c r="I41" s="31">
        <v>6</v>
      </c>
      <c r="J41" s="33"/>
      <c r="K41" s="33">
        <v>1255</v>
      </c>
      <c r="L41" s="33">
        <v>786</v>
      </c>
      <c r="M41" s="33"/>
      <c r="N41" s="31">
        <f t="shared" si="1"/>
        <v>1279</v>
      </c>
      <c r="O41" s="31">
        <f t="shared" si="1"/>
        <v>813</v>
      </c>
      <c r="P41" s="1"/>
      <c r="Q41" s="1"/>
      <c r="R41" s="2"/>
      <c r="S41" s="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</row>
    <row r="42" spans="1:30" s="3" customFormat="1" ht="8.25" customHeight="1">
      <c r="A42" s="47"/>
      <c r="B42" s="31"/>
      <c r="C42" s="31"/>
      <c r="D42" s="31"/>
      <c r="E42" s="31"/>
      <c r="F42" s="31"/>
      <c r="G42" s="33"/>
      <c r="H42" s="33"/>
      <c r="I42" s="31"/>
      <c r="J42" s="33"/>
      <c r="K42" s="33"/>
      <c r="L42" s="33"/>
      <c r="M42" s="33"/>
      <c r="N42" s="31"/>
      <c r="O42" s="31"/>
      <c r="P42" s="1"/>
      <c r="Q42" s="1"/>
      <c r="R42" s="2"/>
      <c r="S42" s="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</row>
    <row r="43" spans="1:30" s="3" customFormat="1" ht="8.25" customHeight="1">
      <c r="A43" s="47" t="s">
        <v>49</v>
      </c>
      <c r="B43" s="31">
        <v>0</v>
      </c>
      <c r="C43" s="31">
        <v>0</v>
      </c>
      <c r="D43" s="31"/>
      <c r="E43" s="31">
        <v>0</v>
      </c>
      <c r="F43" s="31">
        <v>0</v>
      </c>
      <c r="G43" s="33"/>
      <c r="H43" s="33">
        <v>0</v>
      </c>
      <c r="I43" s="31">
        <v>0</v>
      </c>
      <c r="J43" s="33"/>
      <c r="K43" s="31">
        <v>9</v>
      </c>
      <c r="L43" s="31">
        <v>13</v>
      </c>
      <c r="M43" s="33"/>
      <c r="N43" s="31">
        <f t="shared" si="1"/>
        <v>9</v>
      </c>
      <c r="O43" s="31">
        <f t="shared" si="1"/>
        <v>13</v>
      </c>
      <c r="P43" s="1"/>
      <c r="Q43" s="1"/>
      <c r="R43" s="2"/>
      <c r="S43" s="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</row>
    <row r="44" spans="1:30" s="3" customFormat="1" ht="8.25" customHeight="1">
      <c r="A44" s="48" t="s">
        <v>48</v>
      </c>
      <c r="B44" s="28">
        <v>0</v>
      </c>
      <c r="C44" s="28">
        <v>0</v>
      </c>
      <c r="D44" s="28"/>
      <c r="E44" s="28">
        <v>0</v>
      </c>
      <c r="F44" s="28">
        <v>0</v>
      </c>
      <c r="G44" s="29"/>
      <c r="H44" s="28">
        <v>0</v>
      </c>
      <c r="I44" s="28">
        <v>0</v>
      </c>
      <c r="J44" s="29"/>
      <c r="K44" s="28">
        <v>0</v>
      </c>
      <c r="L44" s="28">
        <v>0</v>
      </c>
      <c r="M44" s="29"/>
      <c r="N44" s="28">
        <f t="shared" si="1"/>
        <v>0</v>
      </c>
      <c r="O44" s="28">
        <f t="shared" si="1"/>
        <v>0</v>
      </c>
      <c r="P44" s="1"/>
      <c r="Q44" s="1"/>
      <c r="R44" s="2"/>
      <c r="S44" s="2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s="3" customFormat="1" ht="8.25" customHeight="1">
      <c r="A45" s="48"/>
      <c r="B45" s="28"/>
      <c r="C45" s="28"/>
      <c r="D45" s="28"/>
      <c r="E45" s="28"/>
      <c r="F45" s="28"/>
      <c r="G45" s="29"/>
      <c r="H45" s="28"/>
      <c r="I45" s="28"/>
      <c r="J45" s="29"/>
      <c r="K45" s="28"/>
      <c r="L45" s="28"/>
      <c r="M45" s="29"/>
      <c r="N45" s="28"/>
      <c r="O45" s="28"/>
      <c r="P45" s="1"/>
      <c r="Q45" s="1"/>
      <c r="R45" s="2"/>
      <c r="S45" s="2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s="3" customFormat="1" ht="8.25" customHeight="1">
      <c r="A46" s="48"/>
      <c r="B46" s="28"/>
      <c r="C46" s="28"/>
      <c r="D46" s="28"/>
      <c r="E46" s="28"/>
      <c r="F46" s="28"/>
      <c r="G46" s="29"/>
      <c r="H46" s="28"/>
      <c r="I46" s="28"/>
      <c r="J46" s="29"/>
      <c r="K46" s="28"/>
      <c r="L46" s="28"/>
      <c r="M46" s="29"/>
      <c r="N46" s="28"/>
      <c r="O46" s="28"/>
      <c r="P46" s="1"/>
      <c r="Q46" s="1"/>
      <c r="R46" s="2"/>
      <c r="S46" s="2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s="3" customFormat="1" ht="8.25" customHeight="1">
      <c r="A47" s="49" t="s">
        <v>52</v>
      </c>
      <c r="B47" s="27">
        <v>0</v>
      </c>
      <c r="C47" s="27">
        <v>0</v>
      </c>
      <c r="D47" s="27">
        <f aca="true" t="shared" si="6" ref="D47:M47">SUM(D39:D43)</f>
        <v>0</v>
      </c>
      <c r="E47" s="31">
        <f t="shared" si="6"/>
        <v>17</v>
      </c>
      <c r="F47" s="31">
        <f t="shared" si="6"/>
        <v>51</v>
      </c>
      <c r="G47" s="27">
        <f t="shared" si="6"/>
        <v>0</v>
      </c>
      <c r="H47" s="31">
        <f t="shared" si="6"/>
        <v>17</v>
      </c>
      <c r="I47" s="31">
        <f t="shared" si="6"/>
        <v>8</v>
      </c>
      <c r="J47" s="27">
        <f t="shared" si="6"/>
        <v>0</v>
      </c>
      <c r="K47" s="31">
        <f t="shared" si="6"/>
        <v>1579</v>
      </c>
      <c r="L47" s="31">
        <f t="shared" si="6"/>
        <v>1172</v>
      </c>
      <c r="M47" s="27">
        <f t="shared" si="6"/>
        <v>0</v>
      </c>
      <c r="N47" s="31">
        <f t="shared" si="1"/>
        <v>1613</v>
      </c>
      <c r="O47" s="31">
        <f t="shared" si="1"/>
        <v>1231</v>
      </c>
      <c r="P47" s="1"/>
      <c r="Q47" s="1"/>
      <c r="R47" s="2"/>
      <c r="S47" s="2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ht="8.25" customHeight="1">
      <c r="A48" s="51"/>
      <c r="B48" s="52"/>
      <c r="C48" s="52"/>
      <c r="D48" s="52"/>
      <c r="E48" s="52"/>
      <c r="F48" s="52"/>
      <c r="G48" s="53"/>
      <c r="H48" s="52"/>
      <c r="I48" s="52"/>
      <c r="J48" s="53"/>
      <c r="K48" s="53"/>
      <c r="L48" s="53"/>
      <c r="M48" s="53"/>
      <c r="N48" s="52"/>
      <c r="O48" s="52"/>
      <c r="P48" s="1"/>
      <c r="Q48" s="1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ht="8.25" customHeight="1">
      <c r="A49" s="47"/>
      <c r="B49" s="31"/>
      <c r="C49" s="31"/>
      <c r="D49" s="31"/>
      <c r="E49" s="31"/>
      <c r="F49" s="31"/>
      <c r="G49" s="33"/>
      <c r="H49" s="31"/>
      <c r="I49" s="31"/>
      <c r="J49" s="33"/>
      <c r="K49" s="33"/>
      <c r="L49" s="33"/>
      <c r="M49" s="33"/>
      <c r="N49" s="31"/>
      <c r="O49" s="31"/>
      <c r="P49" s="1"/>
      <c r="Q49" s="1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ht="8.25" customHeight="1">
      <c r="A50" s="47"/>
      <c r="B50" s="31"/>
      <c r="C50" s="31"/>
      <c r="D50" s="31"/>
      <c r="E50" s="31"/>
      <c r="F50" s="31"/>
      <c r="G50" s="33"/>
      <c r="H50" s="31"/>
      <c r="I50" s="31"/>
      <c r="J50" s="33"/>
      <c r="K50" s="33"/>
      <c r="L50" s="33"/>
      <c r="M50" s="33"/>
      <c r="N50" s="31"/>
      <c r="O50" s="31"/>
      <c r="P50" s="1"/>
      <c r="Q50" s="1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19" s="4" customFormat="1" ht="8.25" customHeight="1">
      <c r="A51" s="48"/>
      <c r="B51" s="28"/>
      <c r="C51" s="28"/>
      <c r="D51" s="28"/>
      <c r="E51" s="28"/>
      <c r="F51" s="28"/>
      <c r="G51" s="29"/>
      <c r="H51" s="28"/>
      <c r="I51" s="28"/>
      <c r="J51" s="29"/>
      <c r="K51" s="29"/>
      <c r="L51" s="29"/>
      <c r="M51" s="29"/>
      <c r="N51" s="28"/>
      <c r="O51" s="28"/>
      <c r="P51" s="1"/>
      <c r="Q51" s="1"/>
      <c r="R51" s="2"/>
      <c r="S51" s="2"/>
    </row>
    <row r="52" spans="1:19" s="4" customFormat="1" ht="8.25" customHeight="1">
      <c r="A52" s="48"/>
      <c r="B52" s="28"/>
      <c r="C52" s="28"/>
      <c r="D52" s="28"/>
      <c r="E52" s="28"/>
      <c r="F52" s="28"/>
      <c r="G52" s="29"/>
      <c r="H52" s="28"/>
      <c r="I52" s="28"/>
      <c r="J52" s="29"/>
      <c r="K52" s="29"/>
      <c r="L52" s="29"/>
      <c r="M52" s="29"/>
      <c r="N52" s="28"/>
      <c r="O52" s="28"/>
      <c r="P52" s="1"/>
      <c r="Q52" s="1"/>
      <c r="R52" s="2"/>
      <c r="S52" s="2"/>
    </row>
    <row r="53" spans="1:19" s="4" customFormat="1" ht="8.25" customHeight="1">
      <c r="A53" s="48"/>
      <c r="B53" s="28"/>
      <c r="C53" s="28"/>
      <c r="D53" s="28"/>
      <c r="E53" s="28"/>
      <c r="F53" s="28"/>
      <c r="G53" s="29"/>
      <c r="H53" s="28"/>
      <c r="I53" s="28"/>
      <c r="J53" s="29"/>
      <c r="K53" s="29"/>
      <c r="L53" s="29"/>
      <c r="M53" s="29"/>
      <c r="N53" s="28"/>
      <c r="O53" s="28"/>
      <c r="P53" s="1"/>
      <c r="Q53" s="1"/>
      <c r="R53" s="2"/>
      <c r="S53" s="2"/>
    </row>
  </sheetData>
  <mergeCells count="16">
    <mergeCell ref="L7:L8"/>
    <mergeCell ref="N7:N8"/>
    <mergeCell ref="O7:O8"/>
    <mergeCell ref="H7:H8"/>
    <mergeCell ref="K7:K8"/>
    <mergeCell ref="I7:I8"/>
    <mergeCell ref="F7:F8"/>
    <mergeCell ref="A10:O10"/>
    <mergeCell ref="N5:O6"/>
    <mergeCell ref="B6:C6"/>
    <mergeCell ref="H6:I6"/>
    <mergeCell ref="A5:A8"/>
    <mergeCell ref="B5:L5"/>
    <mergeCell ref="B7:B8"/>
    <mergeCell ref="C7:C8"/>
    <mergeCell ref="E7:E8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&amp;C241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I.S.T.A.T.</cp:lastModifiedBy>
  <cp:lastPrinted>2004-12-21T10:47:35Z</cp:lastPrinted>
  <dcterms:created xsi:type="dcterms:W3CDTF">1998-04-01T08:31:23Z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