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30" windowWidth="9690" windowHeight="5730" activeTab="0"/>
  </bookViews>
  <sheets>
    <sheet name="resinose semenz" sheetId="1" r:id="rId1"/>
    <sheet name="resinose trapianti" sheetId="2" r:id="rId2"/>
  </sheets>
  <definedNames/>
  <calcPr fullCalcOnLoad="1"/>
</workbook>
</file>

<file path=xl/sharedStrings.xml><?xml version="1.0" encoding="utf-8"?>
<sst xmlns="http://schemas.openxmlformats.org/spreadsheetml/2006/main" count="117" uniqueCount="53">
  <si>
    <t>TOTALE</t>
  </si>
  <si>
    <t>REGIONI</t>
  </si>
  <si>
    <t>Bianco</t>
  </si>
  <si>
    <t>Rosso</t>
  </si>
  <si>
    <t>Altri</t>
  </si>
  <si>
    <t>Silvestre</t>
  </si>
  <si>
    <t>Laricio</t>
  </si>
  <si>
    <t>Piemonte</t>
  </si>
  <si>
    <t>Valle d'Aosta</t>
  </si>
  <si>
    <t>Lombardia</t>
  </si>
  <si>
    <t>Bolzano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</si>
  <si>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</si>
  <si>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</si>
  <si>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</si>
  <si>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</si>
  <si>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</si>
  <si>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</si>
  <si>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</si>
  <si>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</si>
  <si>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</si>
  <si>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</si>
  <si>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</si>
  <si>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</si>
  <si>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</si>
  <si>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</si>
  <si>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</si>
  <si>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</si>
  <si>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</si>
  <si>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Trentino-Alto Adige</t>
  </si>
  <si>
    <t>ITALIA</t>
  </si>
  <si>
    <t>Mezzogiorno</t>
  </si>
  <si>
    <t xml:space="preserve">TRAPIANTI  </t>
  </si>
  <si>
    <t>Marittimo</t>
  </si>
  <si>
    <t>Pini</t>
  </si>
  <si>
    <t xml:space="preserve">Nord </t>
  </si>
  <si>
    <t>Centro</t>
  </si>
  <si>
    <t xml:space="preserve"> </t>
  </si>
  <si>
    <t xml:space="preserve">                          Regioni o Enti delegati  per  specie  legnosa e regione,  al  1° Luglio 2001  - </t>
  </si>
  <si>
    <r>
      <t xml:space="preserve">                        </t>
    </r>
    <r>
      <rPr>
        <i/>
        <sz val="9"/>
        <rFont val="Arial"/>
        <family val="2"/>
      </rPr>
      <t xml:space="preserve">  (superficie in ettari, piantine in migliaia)</t>
    </r>
  </si>
  <si>
    <t xml:space="preserve">REGIONI            </t>
  </si>
  <si>
    <t>Superficie dei vivai</t>
  </si>
  <si>
    <t>Abeti</t>
  </si>
  <si>
    <t>Larice</t>
  </si>
  <si>
    <t xml:space="preserve"> SEMENZALI</t>
  </si>
  <si>
    <t>Nord</t>
  </si>
  <si>
    <t>Totale</t>
  </si>
  <si>
    <t>Piantine esistenti di resinose</t>
  </si>
  <si>
    <t>Altre                resinose</t>
  </si>
  <si>
    <t xml:space="preserve">Tavola  4.12  -  Superficie complessiva dei vivai e  piantine esistenti  nei vivai  gestiti dalle </t>
  </si>
  <si>
    <t>Altre     Resinose</t>
  </si>
  <si>
    <r>
      <t xml:space="preserve">Tavola  4.12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0"/>
      </rPr>
      <t xml:space="preserve">-  Superficie complessiva dei vivai e  piantine esistenti  nei vivai  gestiti dalle </t>
    </r>
  </si>
  <si>
    <t xml:space="preserve">                                  Regioni o Enti delegati  per  specie  legnosa e regione,  al  1° Luglio 2001  - </t>
  </si>
  <si>
    <r>
      <t xml:space="preserve">                                </t>
    </r>
    <r>
      <rPr>
        <i/>
        <sz val="9"/>
        <rFont val="Arial"/>
        <family val="2"/>
      </rPr>
      <t xml:space="preserve">  (superficie in ettari, piantine in migliaia)</t>
    </r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</si>
</sst>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#,##0.0"/>
    <numFmt numFmtId="173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b/>
      <sz val="7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1" fontId="5" fillId="0" borderId="0" xfId="16" applyFont="1" applyAlignment="1">
      <alignment horizontal="right"/>
    </xf>
    <xf numFmtId="41" fontId="4" fillId="0" borderId="1" xfId="16" applyFont="1" applyBorder="1" applyAlignment="1">
      <alignment horizontal="right"/>
    </xf>
    <xf numFmtId="41" fontId="4" fillId="0" borderId="0" xfId="16" applyFont="1" applyAlignment="1">
      <alignment horizontal="right"/>
    </xf>
    <xf numFmtId="41" fontId="4" fillId="0" borderId="0" xfId="16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41" fontId="6" fillId="0" borderId="0" xfId="16" applyFont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41" fontId="7" fillId="0" borderId="0" xfId="16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9" fillId="0" borderId="0" xfId="16" applyFont="1" applyAlignment="1">
      <alignment horizontal="right"/>
    </xf>
    <xf numFmtId="0" fontId="9" fillId="0" borderId="0" xfId="0" applyFont="1" applyAlignment="1">
      <alignment horizontal="right"/>
    </xf>
    <xf numFmtId="41" fontId="9" fillId="0" borderId="0" xfId="16" applyFont="1" applyAlignment="1">
      <alignment horizontal="right"/>
    </xf>
    <xf numFmtId="0" fontId="6" fillId="0" borderId="0" xfId="0" applyFont="1" applyAlignment="1">
      <alignment horizontal="left"/>
    </xf>
    <xf numFmtId="41" fontId="6" fillId="0" borderId="0" xfId="16" applyFont="1" applyAlignment="1">
      <alignment horizontal="right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1" fontId="4" fillId="0" borderId="2" xfId="16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1" fontId="4" fillId="0" borderId="3" xfId="16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1" fontId="4" fillId="0" borderId="2" xfId="16" applyFont="1" applyBorder="1" applyAlignment="1">
      <alignment horizontal="center" vertical="center"/>
    </xf>
    <xf numFmtId="41" fontId="4" fillId="0" borderId="0" xfId="16" applyFont="1" applyAlignment="1">
      <alignment horizontal="center" vertical="center"/>
    </xf>
    <xf numFmtId="41" fontId="4" fillId="0" borderId="1" xfId="16" applyFont="1" applyBorder="1" applyAlignment="1">
      <alignment horizontal="center" vertical="center"/>
    </xf>
    <xf numFmtId="41" fontId="4" fillId="0" borderId="0" xfId="16" applyFont="1" applyAlignment="1">
      <alignment horizontal="center"/>
    </xf>
    <xf numFmtId="0" fontId="4" fillId="0" borderId="0" xfId="0" applyFont="1" applyAlignment="1">
      <alignment horizontal="center" vertical="center"/>
    </xf>
    <xf numFmtId="41" fontId="4" fillId="0" borderId="0" xfId="16" applyFont="1" applyAlignment="1">
      <alignment horizontal="center" vertical="center" wrapText="1"/>
    </xf>
    <xf numFmtId="41" fontId="4" fillId="0" borderId="1" xfId="16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25" customWidth="1"/>
    <col min="2" max="2" width="9.7109375" style="25" customWidth="1"/>
    <col min="3" max="3" width="10.28125" style="13" customWidth="1"/>
    <col min="4" max="4" width="9.8515625" style="13" customWidth="1"/>
    <col min="5" max="5" width="9.28125" style="13" customWidth="1"/>
    <col min="6" max="6" width="9.00390625" style="13" customWidth="1"/>
    <col min="7" max="7" width="9.140625" style="13" customWidth="1"/>
    <col min="8" max="8" width="7.28125" style="13" customWidth="1"/>
    <col min="9" max="28" width="9.140625" style="13" customWidth="1"/>
    <col min="29" max="16384" width="9.140625" style="2" customWidth="1"/>
  </cols>
  <sheetData>
    <row r="2" spans="1:32" s="4" customFormat="1" ht="12">
      <c r="A2" s="20" t="s">
        <v>48</v>
      </c>
      <c r="B2" s="20"/>
      <c r="C2" s="11"/>
      <c r="D2" s="11"/>
      <c r="E2" s="11"/>
      <c r="F2" s="11"/>
      <c r="G2" s="11"/>
      <c r="H2" s="1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2"/>
      <c r="AD2" s="22"/>
      <c r="AE2" s="22"/>
      <c r="AF2" s="22"/>
    </row>
    <row r="3" spans="1:32" s="4" customFormat="1" ht="12">
      <c r="A3" s="20" t="s">
        <v>37</v>
      </c>
      <c r="B3" s="20"/>
      <c r="C3" s="11"/>
      <c r="D3" s="11"/>
      <c r="E3" s="11"/>
      <c r="F3" s="11"/>
      <c r="G3" s="11"/>
      <c r="H3" s="1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2"/>
      <c r="AD3" s="22"/>
      <c r="AE3" s="22"/>
      <c r="AF3" s="22"/>
    </row>
    <row r="4" spans="1:32" s="4" customFormat="1" ht="12">
      <c r="A4" s="20" t="s">
        <v>38</v>
      </c>
      <c r="B4" s="20"/>
      <c r="C4" s="11"/>
      <c r="D4" s="11"/>
      <c r="E4" s="11"/>
      <c r="F4" s="11"/>
      <c r="G4" s="11"/>
      <c r="H4" s="1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2"/>
      <c r="AD4" s="22"/>
      <c r="AE4" s="22"/>
      <c r="AF4" s="22"/>
    </row>
    <row r="5" spans="1:8" ht="9" customHeight="1">
      <c r="A5" s="23"/>
      <c r="B5" s="23"/>
      <c r="C5" s="12"/>
      <c r="D5" s="12"/>
      <c r="E5" s="12"/>
      <c r="F5" s="12"/>
      <c r="G5" s="12"/>
      <c r="H5" s="14"/>
    </row>
    <row r="6" spans="1:7" ht="9" customHeight="1">
      <c r="A6" s="36" t="s">
        <v>39</v>
      </c>
      <c r="B6" s="17"/>
      <c r="C6" s="39" t="s">
        <v>40</v>
      </c>
      <c r="D6" s="42" t="s">
        <v>46</v>
      </c>
      <c r="E6" s="42"/>
      <c r="F6" s="42"/>
      <c r="G6" s="42"/>
    </row>
    <row r="7" spans="1:7" ht="9.75" customHeight="1">
      <c r="A7" s="33"/>
      <c r="B7" s="34"/>
      <c r="C7" s="35"/>
      <c r="D7" s="43" t="s">
        <v>41</v>
      </c>
      <c r="E7" s="43"/>
      <c r="F7" s="43"/>
      <c r="G7" s="44" t="s">
        <v>42</v>
      </c>
    </row>
    <row r="8" spans="1:7" ht="12.75" customHeight="1">
      <c r="A8" s="38"/>
      <c r="B8" s="19"/>
      <c r="C8" s="41"/>
      <c r="D8" s="58" t="s">
        <v>2</v>
      </c>
      <c r="E8" s="58" t="s">
        <v>3</v>
      </c>
      <c r="F8" s="58" t="s">
        <v>4</v>
      </c>
      <c r="G8" s="46"/>
    </row>
    <row r="9" spans="1:7" ht="5.25" customHeight="1">
      <c r="A9" s="18"/>
      <c r="B9" s="18"/>
      <c r="C9" s="32"/>
      <c r="D9" s="57"/>
      <c r="E9" s="57"/>
      <c r="F9" s="57"/>
      <c r="G9" s="24"/>
    </row>
    <row r="10" spans="1:7" ht="9" customHeight="1">
      <c r="A10" s="49" t="s">
        <v>43</v>
      </c>
      <c r="B10" s="49"/>
      <c r="C10" s="49"/>
      <c r="D10" s="49"/>
      <c r="E10" s="49"/>
      <c r="F10" s="49"/>
      <c r="G10" s="49"/>
    </row>
    <row r="11" spans="4:7" ht="3.75" customHeight="1">
      <c r="D11" s="8"/>
      <c r="E11" s="8"/>
      <c r="F11" s="8"/>
      <c r="G11" s="24"/>
    </row>
    <row r="12" spans="1:19" ht="9">
      <c r="A12" s="25" t="s">
        <v>7</v>
      </c>
      <c r="C12" s="13">
        <v>30</v>
      </c>
      <c r="D12" s="13">
        <v>11</v>
      </c>
      <c r="E12" s="13">
        <v>131</v>
      </c>
      <c r="F12" s="13">
        <v>0</v>
      </c>
      <c r="G12" s="13">
        <v>100</v>
      </c>
      <c r="K12" s="14"/>
      <c r="L12" s="14"/>
      <c r="M12" s="14"/>
      <c r="N12" s="14"/>
      <c r="O12" s="14"/>
      <c r="P12" s="14"/>
      <c r="Q12" s="14"/>
      <c r="R12" s="14"/>
      <c r="S12" s="14"/>
    </row>
    <row r="13" spans="1:7" ht="9">
      <c r="A13" s="25" t="s">
        <v>8</v>
      </c>
      <c r="C13" s="13">
        <v>6</v>
      </c>
      <c r="D13" s="13">
        <v>0</v>
      </c>
      <c r="E13" s="13">
        <v>50</v>
      </c>
      <c r="F13" s="13">
        <v>0</v>
      </c>
      <c r="G13" s="13">
        <v>130</v>
      </c>
    </row>
    <row r="14" spans="1:29" ht="9">
      <c r="A14" s="25" t="s">
        <v>9</v>
      </c>
      <c r="C14" s="13">
        <f>-B14</f>
        <v>0</v>
      </c>
      <c r="F14" s="13">
        <v>0</v>
      </c>
      <c r="AC14" s="13"/>
    </row>
    <row r="15" spans="1:29" ht="9">
      <c r="A15" s="25" t="s">
        <v>28</v>
      </c>
      <c r="C15" s="13">
        <v>21</v>
      </c>
      <c r="D15" s="13">
        <v>156</v>
      </c>
      <c r="E15" s="13">
        <v>515</v>
      </c>
      <c r="F15" s="13">
        <v>0</v>
      </c>
      <c r="G15" s="13">
        <v>265</v>
      </c>
      <c r="AC15" s="13"/>
    </row>
    <row r="16" spans="1:32" s="28" customFormat="1" ht="9">
      <c r="A16" s="26" t="s">
        <v>10</v>
      </c>
      <c r="B16" s="26"/>
      <c r="C16" s="27">
        <v>11</v>
      </c>
      <c r="D16" s="13">
        <v>96</v>
      </c>
      <c r="E16" s="13">
        <v>415</v>
      </c>
      <c r="F16" s="13">
        <v>0</v>
      </c>
      <c r="G16" s="13">
        <v>205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"/>
      <c r="AF16" s="2"/>
    </row>
    <row r="17" spans="1:32" s="28" customFormat="1" ht="9">
      <c r="A17" s="26" t="s">
        <v>11</v>
      </c>
      <c r="B17" s="26"/>
      <c r="C17" s="29">
        <v>10</v>
      </c>
      <c r="D17" s="13">
        <v>60</v>
      </c>
      <c r="E17" s="13">
        <v>100</v>
      </c>
      <c r="F17" s="13">
        <v>0</v>
      </c>
      <c r="G17" s="13">
        <v>60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2"/>
      <c r="AD17" s="2"/>
      <c r="AE17" s="2"/>
      <c r="AF17" s="2"/>
    </row>
    <row r="18" spans="1:6" ht="9">
      <c r="A18" s="25" t="s">
        <v>12</v>
      </c>
      <c r="F18" s="13">
        <v>0</v>
      </c>
    </row>
    <row r="19" spans="1:29" ht="9">
      <c r="A19" s="25" t="s">
        <v>13</v>
      </c>
      <c r="C19" s="13">
        <v>10</v>
      </c>
      <c r="D19" s="13">
        <v>0</v>
      </c>
      <c r="E19" s="13">
        <v>11</v>
      </c>
      <c r="F19" s="13">
        <v>0</v>
      </c>
      <c r="G19" s="13">
        <v>2</v>
      </c>
      <c r="AC19" s="13"/>
    </row>
    <row r="20" spans="1:31" ht="9">
      <c r="A20" s="25" t="s">
        <v>14</v>
      </c>
      <c r="C20" s="13">
        <v>12</v>
      </c>
      <c r="D20" s="13">
        <v>2</v>
      </c>
      <c r="E20" s="13">
        <v>3</v>
      </c>
      <c r="F20" s="13">
        <v>0</v>
      </c>
      <c r="G20" s="13">
        <v>2</v>
      </c>
      <c r="AC20" s="13"/>
      <c r="AD20" s="13"/>
      <c r="AE20" s="13"/>
    </row>
    <row r="21" spans="1:6" ht="9">
      <c r="A21" s="25" t="s">
        <v>15</v>
      </c>
      <c r="F21" s="13">
        <v>0</v>
      </c>
    </row>
    <row r="22" spans="1:6" ht="9">
      <c r="A22" s="25" t="s">
        <v>16</v>
      </c>
      <c r="F22" s="13">
        <v>0</v>
      </c>
    </row>
    <row r="23" spans="1:7" ht="9">
      <c r="A23" s="25" t="s">
        <v>17</v>
      </c>
      <c r="C23" s="13">
        <v>23</v>
      </c>
      <c r="D23" s="13">
        <v>0</v>
      </c>
      <c r="E23" s="13">
        <v>0</v>
      </c>
      <c r="F23" s="13">
        <v>0</v>
      </c>
      <c r="G23" s="13">
        <v>0</v>
      </c>
    </row>
    <row r="24" spans="1:7" ht="9">
      <c r="A24" s="25" t="s">
        <v>18</v>
      </c>
      <c r="C24" s="13">
        <v>21</v>
      </c>
      <c r="D24" s="13">
        <v>3</v>
      </c>
      <c r="E24" s="13">
        <v>2</v>
      </c>
      <c r="F24" s="13">
        <v>0</v>
      </c>
      <c r="G24" s="13">
        <v>0</v>
      </c>
    </row>
    <row r="25" spans="1:29" ht="9">
      <c r="A25" s="25" t="s">
        <v>19</v>
      </c>
      <c r="F25" s="13">
        <v>0</v>
      </c>
      <c r="AC25" s="13"/>
    </row>
    <row r="26" spans="1:7" ht="9">
      <c r="A26" s="25" t="s">
        <v>20</v>
      </c>
      <c r="C26" s="13">
        <v>29</v>
      </c>
      <c r="D26" s="13">
        <v>9</v>
      </c>
      <c r="E26" s="13">
        <v>53</v>
      </c>
      <c r="F26" s="13">
        <v>0</v>
      </c>
      <c r="G26" s="13">
        <v>0</v>
      </c>
    </row>
    <row r="27" spans="1:6" ht="9">
      <c r="A27" s="25" t="s">
        <v>21</v>
      </c>
      <c r="F27" s="13">
        <v>0</v>
      </c>
    </row>
    <row r="28" spans="1:7" ht="9">
      <c r="A28" s="25" t="s">
        <v>22</v>
      </c>
      <c r="C28" s="13">
        <v>32</v>
      </c>
      <c r="D28" s="13">
        <v>3</v>
      </c>
      <c r="E28" s="13">
        <v>21</v>
      </c>
      <c r="F28" s="13">
        <v>0</v>
      </c>
      <c r="G28" s="13">
        <v>0</v>
      </c>
    </row>
    <row r="29" spans="1:7" ht="9">
      <c r="A29" s="25" t="s">
        <v>23</v>
      </c>
      <c r="C29" s="13">
        <v>43</v>
      </c>
      <c r="D29" s="13">
        <v>0</v>
      </c>
      <c r="E29" s="13">
        <v>6</v>
      </c>
      <c r="F29" s="13">
        <v>0</v>
      </c>
      <c r="G29" s="13">
        <v>0</v>
      </c>
    </row>
    <row r="30" spans="1:6" ht="9">
      <c r="A30" s="25" t="s">
        <v>24</v>
      </c>
      <c r="F30" s="13">
        <v>0</v>
      </c>
    </row>
    <row r="31" spans="1:7" ht="9">
      <c r="A31" s="25" t="s">
        <v>25</v>
      </c>
      <c r="C31" s="13">
        <v>36</v>
      </c>
      <c r="D31" s="13">
        <v>108</v>
      </c>
      <c r="E31" s="13">
        <v>2</v>
      </c>
      <c r="F31" s="13">
        <v>0</v>
      </c>
      <c r="G31" s="13">
        <v>1</v>
      </c>
    </row>
    <row r="32" spans="1:7" ht="9">
      <c r="A32" s="25" t="s">
        <v>26</v>
      </c>
      <c r="C32" s="13">
        <v>25</v>
      </c>
      <c r="D32" s="13">
        <v>0</v>
      </c>
      <c r="E32" s="13">
        <v>0</v>
      </c>
      <c r="F32" s="13">
        <v>0</v>
      </c>
      <c r="G32" s="13">
        <v>0</v>
      </c>
    </row>
    <row r="33" spans="1:7" ht="9">
      <c r="A33" s="25" t="s">
        <v>27</v>
      </c>
      <c r="C33" s="13">
        <v>13</v>
      </c>
      <c r="D33" s="13">
        <v>0</v>
      </c>
      <c r="E33" s="13">
        <v>0</v>
      </c>
      <c r="F33" s="13">
        <v>0</v>
      </c>
      <c r="G33" s="13">
        <v>0</v>
      </c>
    </row>
    <row r="34" spans="1:32" s="10" customFormat="1" ht="9">
      <c r="A34" s="30" t="s">
        <v>29</v>
      </c>
      <c r="B34" s="16"/>
      <c r="C34" s="16">
        <f>SUM(C12:C33)-C15</f>
        <v>301</v>
      </c>
      <c r="D34" s="16">
        <f>SUM(D12:D33)-D15</f>
        <v>292</v>
      </c>
      <c r="E34" s="16">
        <f>SUM(E12:E33)-E15</f>
        <v>794</v>
      </c>
      <c r="F34" s="16">
        <f>SUM(F12:F33)-F15</f>
        <v>0</v>
      </c>
      <c r="G34" s="16">
        <f>SUM(G12:G33)-G15</f>
        <v>500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2"/>
      <c r="AD34" s="2"/>
      <c r="AE34" s="2"/>
      <c r="AF34" s="2"/>
    </row>
    <row r="35" spans="1:32" s="10" customFormat="1" ht="9">
      <c r="A35" s="30" t="s">
        <v>44</v>
      </c>
      <c r="B35" s="16"/>
      <c r="C35" s="16">
        <f>SUM(C12:C21)-C15</f>
        <v>79</v>
      </c>
      <c r="D35" s="16">
        <f>SUM(D12:D21)-D15</f>
        <v>169</v>
      </c>
      <c r="E35" s="16">
        <f>SUM(E12:E21)-E15</f>
        <v>710</v>
      </c>
      <c r="F35" s="16">
        <f>SUM(F12:F21)-F15</f>
        <v>0</v>
      </c>
      <c r="G35" s="16">
        <f>SUM(G12:G21)-G15</f>
        <v>499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2"/>
      <c r="AD35" s="2"/>
      <c r="AE35" s="2"/>
      <c r="AF35" s="2"/>
    </row>
    <row r="36" spans="1:32" s="10" customFormat="1" ht="9">
      <c r="A36" s="30" t="s">
        <v>35</v>
      </c>
      <c r="B36" s="16"/>
      <c r="C36" s="16">
        <f>SUM(C22:C25)</f>
        <v>44</v>
      </c>
      <c r="D36" s="16">
        <f>SUM(D22:D25)</f>
        <v>3</v>
      </c>
      <c r="E36" s="16">
        <f>SUM(E22:E25)</f>
        <v>2</v>
      </c>
      <c r="F36" s="16">
        <f>SUM(F22:F25)</f>
        <v>0</v>
      </c>
      <c r="G36" s="16">
        <f>SUM(G22:G25)</f>
        <v>0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2"/>
      <c r="AD36" s="2"/>
      <c r="AE36" s="2"/>
      <c r="AF36" s="2"/>
    </row>
    <row r="37" spans="1:32" s="10" customFormat="1" ht="9">
      <c r="A37" s="30" t="s">
        <v>30</v>
      </c>
      <c r="B37" s="16"/>
      <c r="C37" s="16">
        <f>SUM(C26:C33)</f>
        <v>178</v>
      </c>
      <c r="D37" s="16">
        <f>SUM(D26:D33)</f>
        <v>120</v>
      </c>
      <c r="E37" s="16">
        <f>SUM(E26:E33)</f>
        <v>82</v>
      </c>
      <c r="F37" s="16">
        <f>SUM(F26:F33)</f>
        <v>0</v>
      </c>
      <c r="G37" s="16">
        <f>SUM(G26:G33)</f>
        <v>1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2"/>
      <c r="AD37" s="2"/>
      <c r="AE37" s="2"/>
      <c r="AF37" s="2"/>
    </row>
    <row r="38" ht="9" customHeight="1">
      <c r="H38" s="14"/>
    </row>
    <row r="39" spans="1:7" ht="9.75" customHeight="1">
      <c r="A39" s="36" t="s">
        <v>39</v>
      </c>
      <c r="B39" s="42" t="s">
        <v>46</v>
      </c>
      <c r="C39" s="42"/>
      <c r="D39" s="42"/>
      <c r="E39" s="42"/>
      <c r="F39" s="42"/>
      <c r="G39" s="42"/>
    </row>
    <row r="40" spans="1:7" ht="10.5" customHeight="1">
      <c r="A40" s="37"/>
      <c r="B40" s="46" t="s">
        <v>33</v>
      </c>
      <c r="C40" s="46"/>
      <c r="D40" s="46"/>
      <c r="E40" s="46"/>
      <c r="F40" s="47" t="s">
        <v>47</v>
      </c>
      <c r="G40" s="45" t="s">
        <v>45</v>
      </c>
    </row>
    <row r="41" spans="1:7" ht="9">
      <c r="A41" s="37"/>
      <c r="B41" s="47" t="s">
        <v>5</v>
      </c>
      <c r="C41" s="47" t="s">
        <v>6</v>
      </c>
      <c r="D41" s="47" t="s">
        <v>32</v>
      </c>
      <c r="E41" s="47" t="s">
        <v>4</v>
      </c>
      <c r="F41" s="40"/>
      <c r="G41" s="45"/>
    </row>
    <row r="42" spans="1:7" ht="3" customHeight="1">
      <c r="A42" s="38"/>
      <c r="B42" s="48"/>
      <c r="C42" s="48"/>
      <c r="D42" s="48"/>
      <c r="E42" s="48"/>
      <c r="F42" s="41"/>
      <c r="G42" s="46"/>
    </row>
    <row r="43" ht="9" customHeight="1"/>
    <row r="44" spans="1:7" ht="9" customHeight="1">
      <c r="A44" s="25" t="s">
        <v>7</v>
      </c>
      <c r="B44" s="13">
        <v>57</v>
      </c>
      <c r="C44" s="13">
        <v>6</v>
      </c>
      <c r="D44" s="13">
        <v>0</v>
      </c>
      <c r="E44" s="13">
        <v>169</v>
      </c>
      <c r="F44" s="13">
        <v>252</v>
      </c>
      <c r="G44" s="13">
        <v>726</v>
      </c>
    </row>
    <row r="45" spans="1:7" ht="9" customHeight="1">
      <c r="A45" s="25" t="s">
        <v>8</v>
      </c>
      <c r="B45" s="13">
        <v>30</v>
      </c>
      <c r="C45" s="13">
        <v>0</v>
      </c>
      <c r="D45" s="13">
        <v>0</v>
      </c>
      <c r="E45" s="13">
        <v>10</v>
      </c>
      <c r="F45" s="13">
        <v>0</v>
      </c>
      <c r="G45" s="13">
        <v>220</v>
      </c>
    </row>
    <row r="46" spans="1:7" ht="9" customHeight="1">
      <c r="A46" s="25" t="s">
        <v>9</v>
      </c>
      <c r="B46" s="13"/>
      <c r="G46" s="13">
        <v>0</v>
      </c>
    </row>
    <row r="47" spans="1:7" ht="9" customHeight="1">
      <c r="A47" s="25" t="s">
        <v>28</v>
      </c>
      <c r="B47" s="13">
        <v>40</v>
      </c>
      <c r="C47" s="13">
        <v>0</v>
      </c>
      <c r="D47" s="13">
        <v>0</v>
      </c>
      <c r="E47" s="13">
        <v>180</v>
      </c>
      <c r="F47" s="13">
        <v>37</v>
      </c>
      <c r="G47" s="13">
        <v>1193</v>
      </c>
    </row>
    <row r="48" spans="1:7" ht="9" customHeight="1">
      <c r="A48" s="26" t="s">
        <v>10</v>
      </c>
      <c r="B48" s="13">
        <v>5</v>
      </c>
      <c r="C48" s="13">
        <v>0</v>
      </c>
      <c r="D48" s="13">
        <v>0</v>
      </c>
      <c r="E48" s="13">
        <v>180</v>
      </c>
      <c r="F48" s="13">
        <v>7</v>
      </c>
      <c r="G48" s="13">
        <v>908</v>
      </c>
    </row>
    <row r="49" spans="1:7" ht="9" customHeight="1">
      <c r="A49" s="26" t="s">
        <v>11</v>
      </c>
      <c r="B49" s="13">
        <v>35</v>
      </c>
      <c r="C49" s="13">
        <v>0</v>
      </c>
      <c r="D49" s="13">
        <v>0</v>
      </c>
      <c r="E49" s="13">
        <v>0</v>
      </c>
      <c r="F49" s="13">
        <v>30</v>
      </c>
      <c r="G49" s="13">
        <v>285</v>
      </c>
    </row>
    <row r="50" spans="1:7" ht="9" customHeight="1">
      <c r="A50" s="25" t="s">
        <v>12</v>
      </c>
      <c r="B50" s="13"/>
      <c r="G50" s="13">
        <v>0</v>
      </c>
    </row>
    <row r="51" spans="1:7" ht="9" customHeight="1">
      <c r="A51" s="25" t="s">
        <v>13</v>
      </c>
      <c r="B51" s="13">
        <v>4</v>
      </c>
      <c r="C51" s="13">
        <v>0</v>
      </c>
      <c r="D51" s="13">
        <v>0</v>
      </c>
      <c r="E51" s="13">
        <v>0</v>
      </c>
      <c r="F51" s="13">
        <v>9</v>
      </c>
      <c r="G51" s="13">
        <v>26</v>
      </c>
    </row>
    <row r="52" spans="1:7" ht="9" customHeight="1">
      <c r="A52" s="25" t="s">
        <v>14</v>
      </c>
      <c r="B52" s="13">
        <v>5</v>
      </c>
      <c r="C52" s="13">
        <v>0</v>
      </c>
      <c r="D52" s="13">
        <v>0</v>
      </c>
      <c r="E52" s="13">
        <v>19</v>
      </c>
      <c r="F52" s="13">
        <v>33</v>
      </c>
      <c r="G52" s="13">
        <v>64</v>
      </c>
    </row>
    <row r="53" spans="1:7" ht="9" customHeight="1">
      <c r="A53" s="25" t="s">
        <v>15</v>
      </c>
      <c r="B53" s="13"/>
      <c r="G53" s="13">
        <v>0</v>
      </c>
    </row>
    <row r="54" spans="1:7" ht="9" customHeight="1">
      <c r="A54" s="25" t="s">
        <v>16</v>
      </c>
      <c r="B54" s="13"/>
      <c r="G54" s="13">
        <v>0</v>
      </c>
    </row>
    <row r="55" spans="1:7" ht="9" customHeight="1">
      <c r="A55" s="25" t="s">
        <v>17</v>
      </c>
      <c r="B55" s="13">
        <v>0</v>
      </c>
      <c r="C55" s="13">
        <v>50</v>
      </c>
      <c r="D55" s="13">
        <v>0</v>
      </c>
      <c r="E55" s="13">
        <v>69.7</v>
      </c>
      <c r="F55" s="13">
        <v>0</v>
      </c>
      <c r="G55" s="13">
        <v>119.7</v>
      </c>
    </row>
    <row r="56" spans="1:7" ht="9" customHeight="1">
      <c r="A56" s="25" t="s">
        <v>18</v>
      </c>
      <c r="B56" s="13">
        <v>0</v>
      </c>
      <c r="C56" s="13">
        <v>0</v>
      </c>
      <c r="D56" s="13">
        <v>1</v>
      </c>
      <c r="E56" s="13">
        <v>33</v>
      </c>
      <c r="F56" s="13">
        <v>48</v>
      </c>
      <c r="G56" s="13">
        <v>87</v>
      </c>
    </row>
    <row r="57" spans="1:7" ht="9">
      <c r="A57" s="25" t="s">
        <v>19</v>
      </c>
      <c r="B57" s="13"/>
      <c r="G57" s="13">
        <v>0</v>
      </c>
    </row>
    <row r="58" spans="1:7" ht="9">
      <c r="A58" s="25" t="s">
        <v>20</v>
      </c>
      <c r="B58" s="13">
        <v>0</v>
      </c>
      <c r="C58" s="13">
        <v>0</v>
      </c>
      <c r="D58" s="13">
        <v>6</v>
      </c>
      <c r="E58" s="13">
        <v>91</v>
      </c>
      <c r="F58" s="13">
        <v>159</v>
      </c>
      <c r="G58" s="13">
        <v>318</v>
      </c>
    </row>
    <row r="59" spans="1:7" ht="9">
      <c r="A59" s="25" t="s">
        <v>21</v>
      </c>
      <c r="B59" s="13"/>
      <c r="G59" s="13">
        <v>0</v>
      </c>
    </row>
    <row r="60" spans="1:7" ht="9">
      <c r="A60" s="25" t="s">
        <v>22</v>
      </c>
      <c r="B60" s="13">
        <v>0</v>
      </c>
      <c r="C60" s="13">
        <v>0</v>
      </c>
      <c r="D60" s="13">
        <v>16</v>
      </c>
      <c r="E60" s="13">
        <v>107</v>
      </c>
      <c r="F60" s="13">
        <v>370</v>
      </c>
      <c r="G60" s="13">
        <v>517</v>
      </c>
    </row>
    <row r="61" spans="1:7" ht="9">
      <c r="A61" s="25" t="s">
        <v>23</v>
      </c>
      <c r="B61" s="13">
        <v>3</v>
      </c>
      <c r="C61" s="13">
        <v>30</v>
      </c>
      <c r="D61" s="13">
        <v>19</v>
      </c>
      <c r="E61" s="13">
        <v>267</v>
      </c>
      <c r="F61" s="13">
        <v>243</v>
      </c>
      <c r="G61" s="13">
        <v>568</v>
      </c>
    </row>
    <row r="62" spans="1:7" ht="9">
      <c r="A62" s="25" t="s">
        <v>24</v>
      </c>
      <c r="B62" s="13"/>
      <c r="G62" s="13">
        <v>0</v>
      </c>
    </row>
    <row r="63" spans="1:7" ht="9">
      <c r="A63" s="25" t="s">
        <v>25</v>
      </c>
      <c r="B63" s="13">
        <v>0</v>
      </c>
      <c r="C63" s="13">
        <v>273</v>
      </c>
      <c r="D63" s="13">
        <v>158</v>
      </c>
      <c r="E63" s="13">
        <v>97</v>
      </c>
      <c r="F63" s="13">
        <v>58</v>
      </c>
      <c r="G63" s="13">
        <v>697</v>
      </c>
    </row>
    <row r="64" spans="1:7" ht="9">
      <c r="A64" s="25" t="s">
        <v>26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</row>
    <row r="65" spans="1:7" ht="9">
      <c r="A65" s="25" t="s">
        <v>27</v>
      </c>
      <c r="B65" s="13">
        <v>0</v>
      </c>
      <c r="C65" s="13">
        <v>0</v>
      </c>
      <c r="D65" s="13">
        <v>57</v>
      </c>
      <c r="E65" s="13">
        <v>517</v>
      </c>
      <c r="F65" s="13">
        <v>316</v>
      </c>
      <c r="G65" s="13">
        <v>890</v>
      </c>
    </row>
    <row r="66" spans="1:8" ht="9">
      <c r="A66" s="30" t="s">
        <v>29</v>
      </c>
      <c r="B66" s="16">
        <f>SUM(B44:B65)-B47</f>
        <v>139</v>
      </c>
      <c r="C66" s="16">
        <f>SUM(C44:C65)-C47</f>
        <v>359</v>
      </c>
      <c r="D66" s="16">
        <f>SUM(D44:D65)-D47</f>
        <v>257</v>
      </c>
      <c r="E66" s="16">
        <f>SUM(E44:E65)-E47</f>
        <v>1559.7</v>
      </c>
      <c r="F66" s="16">
        <f>SUM(F44:F65)-F47</f>
        <v>1525</v>
      </c>
      <c r="G66" s="31">
        <v>5425.7</v>
      </c>
      <c r="H66" s="16"/>
    </row>
    <row r="67" spans="1:8" ht="9" customHeight="1">
      <c r="A67" s="30" t="s">
        <v>44</v>
      </c>
      <c r="B67" s="16">
        <f>SUM(B44:B53)-B47</f>
        <v>136</v>
      </c>
      <c r="C67" s="16">
        <f>SUM(C44:C53)-C47</f>
        <v>6</v>
      </c>
      <c r="D67" s="16">
        <f>SUM(D44:D53)-D47</f>
        <v>0</v>
      </c>
      <c r="E67" s="16">
        <f>SUM(E44:E53)-E47</f>
        <v>378</v>
      </c>
      <c r="F67" s="16">
        <f>SUM(F44:F53)-F47</f>
        <v>331</v>
      </c>
      <c r="G67" s="31">
        <v>2229</v>
      </c>
      <c r="H67" s="16"/>
    </row>
    <row r="68" spans="1:8" ht="9" customHeight="1">
      <c r="A68" s="30" t="s">
        <v>35</v>
      </c>
      <c r="B68" s="16">
        <f>SUM(B54:B57)</f>
        <v>0</v>
      </c>
      <c r="C68" s="16">
        <f>SUM(C54:C57)</f>
        <v>50</v>
      </c>
      <c r="D68" s="16">
        <f>SUM(D54:D57)</f>
        <v>1</v>
      </c>
      <c r="E68" s="16">
        <f>SUM(E54:E57)</f>
        <v>102.7</v>
      </c>
      <c r="F68" s="16">
        <f>SUM(F54:F57)</f>
        <v>48</v>
      </c>
      <c r="G68" s="31">
        <v>206.7</v>
      </c>
      <c r="H68" s="16"/>
    </row>
    <row r="69" spans="1:8" ht="9">
      <c r="A69" s="30" t="s">
        <v>30</v>
      </c>
      <c r="B69" s="16">
        <f>SUM(B58:B65)</f>
        <v>3</v>
      </c>
      <c r="C69" s="16">
        <f>SUM(C58:C65)</f>
        <v>303</v>
      </c>
      <c r="D69" s="16">
        <f>SUM(D58:D65)</f>
        <v>256</v>
      </c>
      <c r="E69" s="16">
        <f>SUM(E58:E65)</f>
        <v>1079</v>
      </c>
      <c r="F69" s="16">
        <f>SUM(F58:F65)</f>
        <v>1146</v>
      </c>
      <c r="G69" s="31">
        <v>2990</v>
      </c>
      <c r="H69" s="16"/>
    </row>
    <row r="70" spans="1:7" ht="9">
      <c r="A70" s="23"/>
      <c r="B70" s="23"/>
      <c r="C70" s="12"/>
      <c r="D70" s="12"/>
      <c r="E70" s="12"/>
      <c r="F70" s="12"/>
      <c r="G70" s="12"/>
    </row>
  </sheetData>
  <mergeCells count="15">
    <mergeCell ref="A10:G10"/>
    <mergeCell ref="A39:A42"/>
    <mergeCell ref="B39:G39"/>
    <mergeCell ref="B40:E40"/>
    <mergeCell ref="F40:F42"/>
    <mergeCell ref="G40:G42"/>
    <mergeCell ref="B41:B42"/>
    <mergeCell ref="C41:C42"/>
    <mergeCell ref="D41:D42"/>
    <mergeCell ref="E41:E42"/>
    <mergeCell ref="A6:A8"/>
    <mergeCell ref="C6:C8"/>
    <mergeCell ref="D6:G6"/>
    <mergeCell ref="D7:F7"/>
    <mergeCell ref="G7:G8"/>
  </mergeCells>
  <printOptions/>
  <pageMargins left="0.984251968503937" right="1.299212598425197" top="0.984251968503937" bottom="1.7716535433070868" header="0" footer="1.4566929133858268"/>
  <pageSetup orientation="portrait" paperSize="9" r:id="rId1"/>
  <headerFooter alignWithMargins="0">
    <oddFooter>&amp;C289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C17" sqref="C17"/>
    </sheetView>
  </sheetViews>
  <sheetFormatPr defaultColWidth="9.140625" defaultRowHeight="12.75"/>
  <cols>
    <col min="1" max="1" width="12.28125" style="1" customWidth="1"/>
    <col min="2" max="2" width="7.7109375" style="2" customWidth="1"/>
    <col min="3" max="3" width="7.140625" style="2" customWidth="1"/>
    <col min="4" max="6" width="7.28125" style="2" customWidth="1"/>
    <col min="7" max="7" width="7.421875" style="2" customWidth="1"/>
    <col min="8" max="8" width="6.57421875" style="2" customWidth="1"/>
    <col min="9" max="9" width="7.7109375" style="13" customWidth="1"/>
    <col min="10" max="10" width="6.7109375" style="13" customWidth="1"/>
    <col min="11" max="12" width="9.140625" style="2" customWidth="1"/>
    <col min="13" max="16384" width="9.140625" style="1" customWidth="1"/>
  </cols>
  <sheetData>
    <row r="2" spans="1:12" s="3" customFormat="1" ht="12">
      <c r="A2" s="20" t="s">
        <v>50</v>
      </c>
      <c r="B2" s="20"/>
      <c r="C2" s="11"/>
      <c r="D2" s="11"/>
      <c r="E2" s="11"/>
      <c r="F2" s="11"/>
      <c r="G2" s="11"/>
      <c r="H2" s="4"/>
      <c r="I2" s="11"/>
      <c r="J2" s="11"/>
      <c r="K2" s="4"/>
      <c r="L2" s="4"/>
    </row>
    <row r="3" spans="1:12" s="3" customFormat="1" ht="12">
      <c r="A3" s="20" t="s">
        <v>51</v>
      </c>
      <c r="B3" s="20"/>
      <c r="C3" s="11"/>
      <c r="D3" s="11"/>
      <c r="E3" s="11"/>
      <c r="F3" s="11"/>
      <c r="G3" s="11"/>
      <c r="H3" s="4"/>
      <c r="I3" s="11"/>
      <c r="J3" s="11"/>
      <c r="K3" s="4"/>
      <c r="L3" s="4"/>
    </row>
    <row r="4" spans="1:12" s="3" customFormat="1" ht="12">
      <c r="A4" s="20" t="s">
        <v>52</v>
      </c>
      <c r="B4" s="20"/>
      <c r="C4" s="11"/>
      <c r="D4" s="11"/>
      <c r="E4" s="11"/>
      <c r="F4" s="11"/>
      <c r="G4" s="11"/>
      <c r="H4" s="4"/>
      <c r="I4" s="11"/>
      <c r="J4" s="11"/>
      <c r="K4" s="4"/>
      <c r="L4" s="4"/>
    </row>
    <row r="5" spans="1:10" ht="9">
      <c r="A5" s="5"/>
      <c r="B5" s="6"/>
      <c r="C5" s="6"/>
      <c r="D5" s="6"/>
      <c r="E5" s="6"/>
      <c r="F5" s="6"/>
      <c r="G5" s="6"/>
      <c r="H5" s="6"/>
      <c r="I5" s="12"/>
      <c r="J5" s="12"/>
    </row>
    <row r="6" spans="1:10" ht="12" customHeight="1">
      <c r="A6" s="36" t="s">
        <v>1</v>
      </c>
      <c r="B6" s="43" t="s">
        <v>41</v>
      </c>
      <c r="C6" s="43"/>
      <c r="D6" s="44" t="s">
        <v>42</v>
      </c>
      <c r="E6" s="43" t="s">
        <v>33</v>
      </c>
      <c r="F6" s="43"/>
      <c r="G6" s="43"/>
      <c r="H6" s="43"/>
      <c r="I6" s="39" t="s">
        <v>49</v>
      </c>
      <c r="J6" s="50" t="s">
        <v>0</v>
      </c>
    </row>
    <row r="7" spans="1:10" ht="9">
      <c r="A7" s="37"/>
      <c r="D7" s="54"/>
      <c r="I7" s="55"/>
      <c r="J7" s="51"/>
    </row>
    <row r="8" spans="1:10" ht="9">
      <c r="A8" s="37"/>
      <c r="B8" s="2" t="s">
        <v>2</v>
      </c>
      <c r="C8" s="2" t="s">
        <v>3</v>
      </c>
      <c r="D8" s="54"/>
      <c r="E8" s="2" t="s">
        <v>5</v>
      </c>
      <c r="F8" s="2" t="s">
        <v>6</v>
      </c>
      <c r="G8" s="2" t="s">
        <v>32</v>
      </c>
      <c r="H8" s="2" t="s">
        <v>4</v>
      </c>
      <c r="I8" s="55"/>
      <c r="J8" s="51"/>
    </row>
    <row r="9" spans="1:10" ht="9">
      <c r="A9" s="38"/>
      <c r="B9" s="6"/>
      <c r="C9" s="6"/>
      <c r="D9" s="46"/>
      <c r="E9" s="6"/>
      <c r="F9" s="6"/>
      <c r="G9" s="6"/>
      <c r="H9" s="6" t="s">
        <v>33</v>
      </c>
      <c r="I9" s="56"/>
      <c r="J9" s="52"/>
    </row>
    <row r="10" spans="1:10" ht="9">
      <c r="A10" s="7"/>
      <c r="B10" s="8"/>
      <c r="C10" s="8"/>
      <c r="D10" s="8"/>
      <c r="E10" s="8"/>
      <c r="F10" s="8"/>
      <c r="G10" s="8"/>
      <c r="H10" s="8"/>
      <c r="I10" s="14"/>
      <c r="J10" s="14"/>
    </row>
    <row r="11" spans="2:10" ht="9" customHeight="1">
      <c r="B11" s="53" t="s">
        <v>31</v>
      </c>
      <c r="C11" s="53"/>
      <c r="D11" s="53"/>
      <c r="E11" s="53"/>
      <c r="F11" s="53"/>
      <c r="G11" s="53"/>
      <c r="H11" s="53"/>
      <c r="I11" s="53"/>
      <c r="J11" s="53"/>
    </row>
    <row r="12" spans="2:8" ht="9">
      <c r="B12" s="13"/>
      <c r="C12" s="13"/>
      <c r="D12" s="13"/>
      <c r="E12" s="13"/>
      <c r="F12" s="13"/>
      <c r="G12" s="13"/>
      <c r="H12" s="13"/>
    </row>
    <row r="13" spans="1:10" ht="9">
      <c r="A13" s="1" t="s">
        <v>7</v>
      </c>
      <c r="B13" s="13">
        <v>29</v>
      </c>
      <c r="C13" s="13">
        <v>85</v>
      </c>
      <c r="D13" s="13">
        <v>14</v>
      </c>
      <c r="E13" s="13">
        <v>44</v>
      </c>
      <c r="F13" s="13">
        <v>9</v>
      </c>
      <c r="G13" s="13">
        <v>0</v>
      </c>
      <c r="H13" s="13">
        <v>77</v>
      </c>
      <c r="I13" s="13">
        <v>106</v>
      </c>
      <c r="J13" s="13">
        <f aca="true" t="shared" si="0" ref="J13:J34">SUM(B13:I13)</f>
        <v>364</v>
      </c>
    </row>
    <row r="14" spans="1:10" ht="9">
      <c r="A14" s="1" t="s">
        <v>8</v>
      </c>
      <c r="B14" s="13">
        <v>10</v>
      </c>
      <c r="C14" s="13">
        <v>30</v>
      </c>
      <c r="D14" s="13">
        <v>40</v>
      </c>
      <c r="E14" s="13">
        <v>40</v>
      </c>
      <c r="F14" s="13">
        <v>0</v>
      </c>
      <c r="G14" s="13">
        <v>0</v>
      </c>
      <c r="H14" s="13">
        <v>15</v>
      </c>
      <c r="I14" s="13">
        <v>0</v>
      </c>
      <c r="J14" s="13">
        <f t="shared" si="0"/>
        <v>135</v>
      </c>
    </row>
    <row r="15" spans="1:8" ht="9">
      <c r="A15" s="1" t="s">
        <v>9</v>
      </c>
      <c r="B15" s="13"/>
      <c r="C15" s="13"/>
      <c r="D15" s="13"/>
      <c r="E15" s="13"/>
      <c r="F15" s="13"/>
      <c r="G15" s="13"/>
      <c r="H15" s="13"/>
    </row>
    <row r="16" spans="1:10" ht="9">
      <c r="A16" s="1" t="s">
        <v>28</v>
      </c>
      <c r="B16" s="13">
        <f>B17+B18</f>
        <v>160</v>
      </c>
      <c r="C16" s="13">
        <f aca="true" t="shared" si="1" ref="C16:I16">C17+C18</f>
        <v>679</v>
      </c>
      <c r="D16" s="13">
        <f t="shared" si="1"/>
        <v>68</v>
      </c>
      <c r="E16" s="13">
        <f t="shared" si="1"/>
        <v>11</v>
      </c>
      <c r="F16" s="13">
        <f t="shared" si="1"/>
        <v>0</v>
      </c>
      <c r="G16" s="13">
        <v>0</v>
      </c>
      <c r="H16" s="13">
        <f t="shared" si="1"/>
        <v>289</v>
      </c>
      <c r="I16" s="13">
        <f t="shared" si="1"/>
        <v>18</v>
      </c>
      <c r="J16" s="13">
        <f t="shared" si="0"/>
        <v>1225</v>
      </c>
    </row>
    <row r="17" spans="1:10" ht="9">
      <c r="A17" s="1" t="s">
        <v>10</v>
      </c>
      <c r="B17" s="13">
        <v>110</v>
      </c>
      <c r="C17" s="13">
        <v>559</v>
      </c>
      <c r="D17" s="13">
        <v>68</v>
      </c>
      <c r="E17" s="13">
        <v>6</v>
      </c>
      <c r="F17" s="13">
        <v>0</v>
      </c>
      <c r="G17" s="13">
        <v>0</v>
      </c>
      <c r="H17" s="13">
        <v>278</v>
      </c>
      <c r="I17" s="13">
        <v>16</v>
      </c>
      <c r="J17" s="13">
        <f t="shared" si="0"/>
        <v>1037</v>
      </c>
    </row>
    <row r="18" spans="1:10" ht="9">
      <c r="A18" s="1" t="s">
        <v>11</v>
      </c>
      <c r="B18" s="13">
        <v>50</v>
      </c>
      <c r="C18" s="13">
        <v>120</v>
      </c>
      <c r="D18" s="13">
        <v>0</v>
      </c>
      <c r="E18" s="13">
        <v>5</v>
      </c>
      <c r="F18" s="13">
        <v>0</v>
      </c>
      <c r="G18" s="13">
        <v>0</v>
      </c>
      <c r="H18" s="13">
        <v>11</v>
      </c>
      <c r="I18" s="13">
        <v>2</v>
      </c>
      <c r="J18" s="13">
        <f t="shared" si="0"/>
        <v>188</v>
      </c>
    </row>
    <row r="19" spans="1:8" ht="9">
      <c r="A19" s="1" t="s">
        <v>12</v>
      </c>
      <c r="B19" s="13"/>
      <c r="C19" s="13"/>
      <c r="D19" s="13"/>
      <c r="E19" s="13"/>
      <c r="F19" s="13"/>
      <c r="G19" s="13"/>
      <c r="H19" s="13"/>
    </row>
    <row r="20" spans="1:10" ht="9">
      <c r="A20" s="1" t="s">
        <v>13</v>
      </c>
      <c r="B20" s="13">
        <v>0</v>
      </c>
      <c r="C20" s="13">
        <v>24</v>
      </c>
      <c r="D20" s="13">
        <v>3</v>
      </c>
      <c r="E20" s="13">
        <v>3</v>
      </c>
      <c r="F20" s="13">
        <v>0</v>
      </c>
      <c r="G20" s="13">
        <v>0</v>
      </c>
      <c r="H20" s="13">
        <v>0</v>
      </c>
      <c r="I20" s="13">
        <v>29</v>
      </c>
      <c r="J20" s="13">
        <f t="shared" si="0"/>
        <v>59</v>
      </c>
    </row>
    <row r="21" spans="1:10" ht="9">
      <c r="A21" s="1" t="s">
        <v>14</v>
      </c>
      <c r="B21" s="13">
        <v>4</v>
      </c>
      <c r="C21" s="13">
        <v>18</v>
      </c>
      <c r="D21" s="13">
        <v>1</v>
      </c>
      <c r="E21" s="13">
        <v>0</v>
      </c>
      <c r="F21" s="13">
        <v>0</v>
      </c>
      <c r="G21" s="13">
        <v>0</v>
      </c>
      <c r="H21" s="13">
        <v>0</v>
      </c>
      <c r="I21" s="13">
        <v>17</v>
      </c>
      <c r="J21" s="13">
        <f t="shared" si="0"/>
        <v>40</v>
      </c>
    </row>
    <row r="22" spans="1:8" ht="9">
      <c r="A22" s="1" t="s">
        <v>15</v>
      </c>
      <c r="B22" s="13"/>
      <c r="C22" s="13"/>
      <c r="D22" s="13"/>
      <c r="E22" s="13"/>
      <c r="F22" s="13"/>
      <c r="G22" s="13"/>
      <c r="H22" s="13"/>
    </row>
    <row r="23" spans="1:8" ht="9">
      <c r="A23" s="1" t="s">
        <v>16</v>
      </c>
      <c r="B23" s="13"/>
      <c r="C23" s="13"/>
      <c r="D23" s="13"/>
      <c r="E23" s="13"/>
      <c r="F23" s="13"/>
      <c r="G23" s="13"/>
      <c r="H23" s="13"/>
    </row>
    <row r="24" spans="1:10" ht="9">
      <c r="A24" s="1" t="s">
        <v>17</v>
      </c>
      <c r="B24" s="13">
        <v>2</v>
      </c>
      <c r="C24" s="13">
        <v>11</v>
      </c>
      <c r="D24" s="13">
        <v>0</v>
      </c>
      <c r="E24" s="13">
        <v>43</v>
      </c>
      <c r="F24" s="13">
        <v>10</v>
      </c>
      <c r="G24" s="13">
        <v>0</v>
      </c>
      <c r="H24" s="13">
        <v>1</v>
      </c>
      <c r="I24" s="13">
        <v>27</v>
      </c>
      <c r="J24" s="13">
        <f t="shared" si="0"/>
        <v>94</v>
      </c>
    </row>
    <row r="25" spans="1:10" ht="9">
      <c r="A25" s="1" t="s">
        <v>18</v>
      </c>
      <c r="B25" s="13">
        <v>1</v>
      </c>
      <c r="C25" s="13">
        <v>1</v>
      </c>
      <c r="D25" s="13">
        <v>0</v>
      </c>
      <c r="E25" s="13">
        <v>0</v>
      </c>
      <c r="F25" s="13">
        <v>0</v>
      </c>
      <c r="G25" s="13">
        <v>0</v>
      </c>
      <c r="H25" s="13">
        <v>1</v>
      </c>
      <c r="I25" s="13">
        <v>2</v>
      </c>
      <c r="J25" s="13">
        <f t="shared" si="0"/>
        <v>5</v>
      </c>
    </row>
    <row r="26" spans="1:10" ht="9">
      <c r="A26" s="1" t="s">
        <v>19</v>
      </c>
      <c r="B26" s="13"/>
      <c r="C26" s="13"/>
      <c r="D26" s="13"/>
      <c r="E26" s="13"/>
      <c r="F26" s="13"/>
      <c r="G26" s="13"/>
      <c r="H26" s="13"/>
      <c r="J26" s="13">
        <f t="shared" si="0"/>
        <v>0</v>
      </c>
    </row>
    <row r="27" spans="1:10" ht="9">
      <c r="A27" s="1" t="s">
        <v>20</v>
      </c>
      <c r="B27" s="13">
        <v>3</v>
      </c>
      <c r="C27" s="13">
        <v>5</v>
      </c>
      <c r="D27" s="13">
        <v>0</v>
      </c>
      <c r="E27" s="13">
        <v>0</v>
      </c>
      <c r="F27" s="13">
        <v>0</v>
      </c>
      <c r="G27" s="13">
        <v>4</v>
      </c>
      <c r="H27" s="13">
        <v>18</v>
      </c>
      <c r="I27" s="13">
        <v>29</v>
      </c>
      <c r="J27" s="13">
        <f t="shared" si="0"/>
        <v>59</v>
      </c>
    </row>
    <row r="28" spans="1:8" ht="9">
      <c r="A28" s="1" t="s">
        <v>21</v>
      </c>
      <c r="B28" s="13"/>
      <c r="C28" s="13"/>
      <c r="D28" s="13"/>
      <c r="E28" s="13"/>
      <c r="F28" s="13"/>
      <c r="G28" s="13"/>
      <c r="H28" s="13"/>
    </row>
    <row r="29" spans="1:10" ht="9">
      <c r="A29" s="1" t="s">
        <v>22</v>
      </c>
      <c r="B29" s="13">
        <v>0</v>
      </c>
      <c r="C29" s="13">
        <v>19</v>
      </c>
      <c r="D29" s="13">
        <v>0</v>
      </c>
      <c r="E29" s="13">
        <v>0</v>
      </c>
      <c r="F29" s="13">
        <v>0</v>
      </c>
      <c r="G29" s="13">
        <v>11</v>
      </c>
      <c r="H29" s="13">
        <v>38</v>
      </c>
      <c r="I29" s="13">
        <v>110</v>
      </c>
      <c r="J29" s="13">
        <f t="shared" si="0"/>
        <v>178</v>
      </c>
    </row>
    <row r="30" spans="1:10" ht="9">
      <c r="A30" s="1" t="s">
        <v>23</v>
      </c>
      <c r="B30" s="13">
        <v>0</v>
      </c>
      <c r="C30" s="13">
        <v>4</v>
      </c>
      <c r="D30" s="13">
        <v>0</v>
      </c>
      <c r="E30" s="13">
        <v>0</v>
      </c>
      <c r="F30" s="13">
        <v>3</v>
      </c>
      <c r="G30" s="13">
        <v>0</v>
      </c>
      <c r="H30" s="13">
        <v>215</v>
      </c>
      <c r="I30" s="13">
        <v>196</v>
      </c>
      <c r="J30" s="13">
        <f t="shared" si="0"/>
        <v>418</v>
      </c>
    </row>
    <row r="31" spans="1:8" ht="9">
      <c r="A31" s="1" t="s">
        <v>24</v>
      </c>
      <c r="B31" s="13"/>
      <c r="C31" s="13"/>
      <c r="D31" s="13"/>
      <c r="E31" s="13"/>
      <c r="F31" s="13"/>
      <c r="G31" s="13"/>
      <c r="H31" s="13"/>
    </row>
    <row r="32" spans="1:10" ht="9">
      <c r="A32" s="1" t="s">
        <v>25</v>
      </c>
      <c r="B32" s="13">
        <v>23</v>
      </c>
      <c r="C32" s="13">
        <v>5</v>
      </c>
      <c r="D32" s="13">
        <v>0</v>
      </c>
      <c r="E32" s="13">
        <v>0</v>
      </c>
      <c r="F32" s="13">
        <v>780</v>
      </c>
      <c r="G32" s="13">
        <v>230</v>
      </c>
      <c r="H32" s="13">
        <v>42</v>
      </c>
      <c r="I32" s="13">
        <v>55</v>
      </c>
      <c r="J32" s="13">
        <f>SUM(B32:I32)</f>
        <v>1135</v>
      </c>
    </row>
    <row r="33" spans="1:10" ht="9">
      <c r="A33" s="1" t="s">
        <v>26</v>
      </c>
      <c r="B33" s="13">
        <v>0</v>
      </c>
      <c r="C33" s="13">
        <v>0</v>
      </c>
      <c r="D33" s="13">
        <v>0</v>
      </c>
      <c r="E33" s="13">
        <v>7</v>
      </c>
      <c r="F33" s="13">
        <v>170</v>
      </c>
      <c r="G33" s="13">
        <v>305</v>
      </c>
      <c r="H33" s="13">
        <v>806</v>
      </c>
      <c r="I33" s="13">
        <v>441</v>
      </c>
      <c r="J33" s="13">
        <f t="shared" si="0"/>
        <v>1729</v>
      </c>
    </row>
    <row r="34" spans="1:10" ht="9">
      <c r="A34" s="1" t="s">
        <v>27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5</v>
      </c>
      <c r="J34" s="13">
        <f t="shared" si="0"/>
        <v>5</v>
      </c>
    </row>
    <row r="35" spans="1:12" s="9" customFormat="1" ht="9">
      <c r="A35" s="9" t="s">
        <v>29</v>
      </c>
      <c r="B35" s="16">
        <f>SUM(B13:B34)-B16</f>
        <v>232</v>
      </c>
      <c r="C35" s="16">
        <f aca="true" t="shared" si="2" ref="C35:J35">SUM(C13:C34)-C16</f>
        <v>881</v>
      </c>
      <c r="D35" s="16">
        <f t="shared" si="2"/>
        <v>126</v>
      </c>
      <c r="E35" s="16">
        <f t="shared" si="2"/>
        <v>148</v>
      </c>
      <c r="F35" s="16">
        <f t="shared" si="2"/>
        <v>972</v>
      </c>
      <c r="G35" s="16">
        <f t="shared" si="2"/>
        <v>550</v>
      </c>
      <c r="H35" s="16">
        <f t="shared" si="2"/>
        <v>1502</v>
      </c>
      <c r="I35" s="16">
        <f t="shared" si="2"/>
        <v>1035</v>
      </c>
      <c r="J35" s="16">
        <f t="shared" si="2"/>
        <v>5446</v>
      </c>
      <c r="K35" s="15"/>
      <c r="L35" s="15"/>
    </row>
    <row r="36" spans="1:12" s="9" customFormat="1" ht="9">
      <c r="A36" s="9" t="s">
        <v>34</v>
      </c>
      <c r="B36" s="16">
        <f>SUM(B13,B14,B15,B17,B18,B19,B20,B21,B22)</f>
        <v>203</v>
      </c>
      <c r="C36" s="16">
        <f aca="true" t="shared" si="3" ref="C36:J36">SUM(C13,C14,C15,C17,C18,C19,C20,C21,C22)</f>
        <v>836</v>
      </c>
      <c r="D36" s="16">
        <f t="shared" si="3"/>
        <v>126</v>
      </c>
      <c r="E36" s="16">
        <f t="shared" si="3"/>
        <v>98</v>
      </c>
      <c r="F36" s="16">
        <f t="shared" si="3"/>
        <v>9</v>
      </c>
      <c r="G36" s="16">
        <f t="shared" si="3"/>
        <v>0</v>
      </c>
      <c r="H36" s="16">
        <f t="shared" si="3"/>
        <v>381</v>
      </c>
      <c r="I36" s="16">
        <f t="shared" si="3"/>
        <v>170</v>
      </c>
      <c r="J36" s="16">
        <f t="shared" si="3"/>
        <v>1823</v>
      </c>
      <c r="K36" s="10"/>
      <c r="L36" s="15"/>
    </row>
    <row r="37" spans="1:12" s="9" customFormat="1" ht="9">
      <c r="A37" s="9" t="s">
        <v>35</v>
      </c>
      <c r="B37" s="16">
        <f>SUM(B23,B24,B25,B26)</f>
        <v>3</v>
      </c>
      <c r="C37" s="16">
        <f aca="true" t="shared" si="4" ref="C37:J37">SUM(C23,C24,C25,C26)</f>
        <v>12</v>
      </c>
      <c r="D37" s="16">
        <f t="shared" si="4"/>
        <v>0</v>
      </c>
      <c r="E37" s="16">
        <f t="shared" si="4"/>
        <v>43</v>
      </c>
      <c r="F37" s="16">
        <f t="shared" si="4"/>
        <v>10</v>
      </c>
      <c r="G37" s="16">
        <f t="shared" si="4"/>
        <v>0</v>
      </c>
      <c r="H37" s="16">
        <f t="shared" si="4"/>
        <v>2</v>
      </c>
      <c r="I37" s="16">
        <f t="shared" si="4"/>
        <v>29</v>
      </c>
      <c r="J37" s="16">
        <f t="shared" si="4"/>
        <v>99</v>
      </c>
      <c r="K37" s="10"/>
      <c r="L37" s="15"/>
    </row>
    <row r="38" spans="1:12" ht="9">
      <c r="A38" s="9" t="s">
        <v>30</v>
      </c>
      <c r="B38" s="16">
        <f>SUM(B27:B34)</f>
        <v>26</v>
      </c>
      <c r="C38" s="16">
        <f aca="true" t="shared" si="5" ref="C38:J38">SUM(C27:C34)</f>
        <v>33</v>
      </c>
      <c r="D38" s="16">
        <f t="shared" si="5"/>
        <v>0</v>
      </c>
      <c r="E38" s="16">
        <f t="shared" si="5"/>
        <v>7</v>
      </c>
      <c r="F38" s="16">
        <f t="shared" si="5"/>
        <v>953</v>
      </c>
      <c r="G38" s="16">
        <f t="shared" si="5"/>
        <v>550</v>
      </c>
      <c r="H38" s="16">
        <f t="shared" si="5"/>
        <v>1119</v>
      </c>
      <c r="I38" s="16">
        <f t="shared" si="5"/>
        <v>836</v>
      </c>
      <c r="J38" s="16">
        <f t="shared" si="5"/>
        <v>3524</v>
      </c>
      <c r="L38" s="15"/>
    </row>
    <row r="39" spans="1:12" ht="9">
      <c r="A39" s="5"/>
      <c r="B39" s="12"/>
      <c r="C39" s="12"/>
      <c r="D39" s="12"/>
      <c r="E39" s="12"/>
      <c r="F39" s="12"/>
      <c r="G39" s="12"/>
      <c r="H39" s="12"/>
      <c r="I39" s="12"/>
      <c r="J39" s="12"/>
      <c r="L39" s="2" t="s">
        <v>36</v>
      </c>
    </row>
  </sheetData>
  <mergeCells count="7">
    <mergeCell ref="J6:J9"/>
    <mergeCell ref="B11:J11"/>
    <mergeCell ref="A6:A9"/>
    <mergeCell ref="D6:D9"/>
    <mergeCell ref="I6:I9"/>
    <mergeCell ref="E6:H6"/>
    <mergeCell ref="B6:C6"/>
  </mergeCells>
  <printOptions/>
  <pageMargins left="0.984251968503937" right="1.299212598425197" top="0.984251968503937" bottom="1.7716535433070868" header="0" footer="1.4566929133858268"/>
  <pageSetup orientation="portrait" paperSize="9" r:id="rId1"/>
  <headerFooter alignWithMargins="0">
    <oddFooter>&amp;C290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2004-12-21T11:40:46Z</cp:lastPrinted>
  <dcterms:created xsi:type="dcterms:W3CDTF">1998-05-19T11:38:51Z</dcterms:created>
  <dcterms:modified xsi:type="dcterms:W3CDTF">2004-12-13T13:48:49Z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