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575" windowHeight="6030" activeTab="0"/>
  </bookViews>
  <sheets>
    <sheet name="Tavola1.9(2)" sheetId="1" r:id="rId1"/>
    <sheet name="Tavola1.9" sheetId="2" r:id="rId2"/>
  </sheets>
  <definedNames/>
  <calcPr fullCalcOnLoad="1"/>
</workbook>
</file>

<file path=xl/sharedStrings.xml><?xml version="1.0" encoding="utf-8"?>
<sst xmlns="http://schemas.openxmlformats.org/spreadsheetml/2006/main" count="98" uniqueCount="35">
  <si>
    <t>Piemonte</t>
  </si>
  <si>
    <t>Lombardia</t>
  </si>
  <si>
    <t>Veneto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</si>
  <si>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</si>
  <si>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</si>
  <si>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</si>
  <si>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</si>
  <si>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</si>
  <si>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</si>
  <si>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</si>
  <si>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</si>
  <si>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</si>
  <si>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</si>
  <si>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</si>
  <si>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</si>
  <si>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Mezzogiorno</t>
  </si>
  <si>
    <t>ITALIA</t>
  </si>
  <si>
    <t>REGIONI</t>
  </si>
  <si>
    <t>Per ettaro</t>
  </si>
  <si>
    <t>Totale</t>
  </si>
  <si>
    <t>Raccolta</t>
  </si>
  <si>
    <t>BARBABIETOLA  DA  ZUCCHERO</t>
  </si>
  <si>
    <t>GIRASOLE</t>
  </si>
  <si>
    <t>SOIA</t>
  </si>
  <si>
    <t>TABACCO</t>
  </si>
  <si>
    <t>Nord</t>
  </si>
  <si>
    <t>Centro</t>
  </si>
  <si>
    <t>Superficie</t>
  </si>
  <si>
    <t>Produzione</t>
  </si>
  <si>
    <t>Emilia-Romagna</t>
  </si>
  <si>
    <t>Friuli-Venezia Giulia</t>
  </si>
  <si>
    <r>
      <t xml:space="preserve">                       </t>
    </r>
    <r>
      <rPr>
        <i/>
        <sz val="9"/>
        <rFont val="Arial"/>
        <family val="2"/>
      </rPr>
      <t xml:space="preserve">  produzione in quintali)</t>
    </r>
  </si>
  <si>
    <r>
      <t xml:space="preserve">Tavola   3.9  -  Principali  colture  industriali  per  regione - Anno  2001 </t>
    </r>
    <r>
      <rPr>
        <i/>
        <sz val="9"/>
        <rFont val="Arial"/>
        <family val="2"/>
      </rPr>
      <t xml:space="preserve"> (superficie in ettari,  </t>
    </r>
  </si>
  <si>
    <r>
      <t xml:space="preserve">Tavola   3.9 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 Principali  colture  industriali  per regione  -  Anno  2001 </t>
    </r>
    <r>
      <rPr>
        <i/>
        <sz val="9"/>
        <rFont val="Arial"/>
        <family val="2"/>
      </rPr>
      <t xml:space="preserve"> (superficie in ettari,  </t>
    </r>
  </si>
  <si>
    <t xml:space="preserve">                                      produzione in quintali)</t>
  </si>
</sst>
</file>

<file path=xl/styles.xml><?xml version="1.0" encoding="utf-8"?>
<styleSheet xmlns="http://schemas.openxmlformats.org/spreadsheetml/2006/main">
  <numFmts count="2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_-* #,##0.0_-;\-* #,##0.0_-;_-* &quot;-&quot;_-;_-@_-"/>
    <numFmt numFmtId="172" formatCode="_-* #,##0.00_-;\-* #,##0.00_-;_-* &quot;-&quot;_-;_-@_-"/>
    <numFmt numFmtId="173" formatCode="_-* #,##0.000_-;\-* #,##0.000_-;_-* &quot;-&quot;_-;_-@_-"/>
    <numFmt numFmtId="174" formatCode="_-* #,##0.0_-;\-* #,##0.0_-;_-* &quot;-&quot;??_-;_-@_-"/>
    <numFmt numFmtId="175" formatCode="_-* #,##0_-;\-* #,##0_-;_-* &quot;-&quot;??_-;_-@_-"/>
  </numFmts>
  <fonts count="8">
    <font>
      <sz val="10"/>
      <name val="Arial"/>
      <family val="0"/>
    </font>
    <font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41" fontId="1" fillId="0" borderId="0" xfId="16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1" fontId="3" fillId="0" borderId="0" xfId="16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41" fontId="1" fillId="0" borderId="1" xfId="16" applyFont="1" applyBorder="1" applyAlignment="1">
      <alignment/>
    </xf>
    <xf numFmtId="0" fontId="1" fillId="0" borderId="0" xfId="0" applyFont="1" applyBorder="1" applyAlignment="1">
      <alignment/>
    </xf>
    <xf numFmtId="41" fontId="1" fillId="0" borderId="0" xfId="16" applyFont="1" applyBorder="1" applyAlignment="1">
      <alignment/>
    </xf>
    <xf numFmtId="41" fontId="1" fillId="0" borderId="0" xfId="16" applyFont="1" applyBorder="1" applyAlignment="1">
      <alignment horizontal="right"/>
    </xf>
    <xf numFmtId="41" fontId="1" fillId="0" borderId="1" xfId="16" applyFont="1" applyBorder="1" applyAlignment="1">
      <alignment horizontal="right"/>
    </xf>
    <xf numFmtId="0" fontId="6" fillId="0" borderId="0" xfId="0" applyFont="1" applyAlignment="1">
      <alignment/>
    </xf>
    <xf numFmtId="41" fontId="6" fillId="0" borderId="0" xfId="16" applyFont="1" applyAlignment="1">
      <alignment/>
    </xf>
    <xf numFmtId="170" fontId="1" fillId="0" borderId="0" xfId="0" applyNumberFormat="1" applyFont="1" applyAlignment="1">
      <alignment/>
    </xf>
    <xf numFmtId="170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Alignment="1">
      <alignment/>
    </xf>
    <xf numFmtId="175" fontId="6" fillId="0" borderId="0" xfId="15" applyNumberFormat="1" applyFont="1" applyAlignment="1">
      <alignment/>
    </xf>
    <xf numFmtId="3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1" fontId="6" fillId="0" borderId="0" xfId="16" applyFont="1" applyBorder="1" applyAlignment="1">
      <alignment/>
    </xf>
    <xf numFmtId="175" fontId="7" fillId="0" borderId="0" xfId="15" applyNumberFormat="1" applyFont="1" applyAlignment="1">
      <alignment/>
    </xf>
    <xf numFmtId="0" fontId="1" fillId="0" borderId="1" xfId="0" applyFont="1" applyBorder="1" applyAlignment="1">
      <alignment horizontal="right" vertical="center"/>
    </xf>
    <xf numFmtId="41" fontId="1" fillId="0" borderId="1" xfId="16" applyFont="1" applyBorder="1" applyAlignment="1">
      <alignment horizontal="right" vertical="center"/>
    </xf>
    <xf numFmtId="0" fontId="6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41" fontId="1" fillId="0" borderId="2" xfId="16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41" fontId="1" fillId="0" borderId="2" xfId="16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1" fontId="1" fillId="0" borderId="3" xfId="16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8"/>
  <sheetViews>
    <sheetView tabSelected="1" workbookViewId="0" topLeftCell="A1">
      <selection activeCell="D9" sqref="D9"/>
    </sheetView>
  </sheetViews>
  <sheetFormatPr defaultColWidth="9.140625" defaultRowHeight="12.75"/>
  <cols>
    <col min="1" max="1" width="15.421875" style="1" customWidth="1"/>
    <col min="2" max="2" width="13.57421875" style="2" customWidth="1"/>
    <col min="3" max="3" width="1.7109375" style="2" customWidth="1"/>
    <col min="4" max="4" width="13.7109375" style="1" customWidth="1"/>
    <col min="5" max="6" width="16.140625" style="2" customWidth="1"/>
    <col min="7" max="16384" width="9.140625" style="1" customWidth="1"/>
  </cols>
  <sheetData>
    <row r="2" spans="1:6" s="4" customFormat="1" ht="12" customHeight="1">
      <c r="A2" s="6" t="s">
        <v>33</v>
      </c>
      <c r="B2" s="5"/>
      <c r="C2" s="5"/>
      <c r="E2" s="5"/>
      <c r="F2" s="5"/>
    </row>
    <row r="3" spans="1:6" s="4" customFormat="1" ht="12" customHeight="1">
      <c r="A3" s="18" t="s">
        <v>34</v>
      </c>
      <c r="B3" s="5"/>
      <c r="C3" s="5"/>
      <c r="E3" s="5"/>
      <c r="F3" s="5"/>
    </row>
    <row r="4" spans="1:6" ht="9">
      <c r="A4" s="7"/>
      <c r="B4" s="8"/>
      <c r="C4" s="8"/>
      <c r="D4" s="7"/>
      <c r="E4" s="8"/>
      <c r="F4" s="8"/>
    </row>
    <row r="5" spans="1:6" ht="15.75" customHeight="1">
      <c r="A5" s="30" t="s">
        <v>17</v>
      </c>
      <c r="B5" s="28" t="s">
        <v>27</v>
      </c>
      <c r="C5" s="11"/>
      <c r="D5" s="32" t="s">
        <v>28</v>
      </c>
      <c r="E5" s="32"/>
      <c r="F5" s="32"/>
    </row>
    <row r="6" spans="1:6" ht="18.75" customHeight="1">
      <c r="A6" s="31" t="s">
        <v>17</v>
      </c>
      <c r="B6" s="29"/>
      <c r="C6" s="12"/>
      <c r="D6" s="24" t="s">
        <v>18</v>
      </c>
      <c r="E6" s="25" t="s">
        <v>19</v>
      </c>
      <c r="F6" s="25" t="s">
        <v>20</v>
      </c>
    </row>
    <row r="7" spans="1:6" ht="9" customHeight="1">
      <c r="A7" s="9"/>
      <c r="B7" s="10"/>
      <c r="C7" s="10"/>
      <c r="D7" s="9"/>
      <c r="E7" s="10"/>
      <c r="F7" s="10"/>
    </row>
    <row r="8" spans="1:6" ht="13.5" customHeight="1">
      <c r="A8" s="27" t="s">
        <v>23</v>
      </c>
      <c r="B8" s="27"/>
      <c r="C8" s="27"/>
      <c r="D8" s="27"/>
      <c r="E8" s="27"/>
      <c r="F8" s="27"/>
    </row>
    <row r="10" spans="1:11" ht="9">
      <c r="A10" s="1" t="s">
        <v>0</v>
      </c>
      <c r="B10" s="20">
        <v>30663</v>
      </c>
      <c r="D10" s="15">
        <f>+E10/B10</f>
        <v>27.521866744936894</v>
      </c>
      <c r="E10" s="20">
        <v>843903</v>
      </c>
      <c r="F10" s="20">
        <v>843903</v>
      </c>
      <c r="H10" s="20"/>
      <c r="I10" s="21"/>
      <c r="J10" s="20"/>
      <c r="K10" s="20"/>
    </row>
    <row r="11" spans="1:11" ht="9">
      <c r="A11" s="1" t="s">
        <v>1</v>
      </c>
      <c r="B11" s="20">
        <v>42446</v>
      </c>
      <c r="D11" s="15">
        <f aca="true" t="shared" si="0" ref="D11:D26">+E11/B11</f>
        <v>39.182019507138484</v>
      </c>
      <c r="E11" s="20">
        <v>1663120</v>
      </c>
      <c r="F11" s="20">
        <v>1657928</v>
      </c>
      <c r="H11" s="20"/>
      <c r="I11" s="21"/>
      <c r="J11" s="20"/>
      <c r="K11" s="20"/>
    </row>
    <row r="12" spans="1:11" ht="9">
      <c r="A12" s="1" t="s">
        <v>2</v>
      </c>
      <c r="B12" s="20">
        <v>85799</v>
      </c>
      <c r="D12" s="15">
        <f t="shared" si="0"/>
        <v>41.33688038322125</v>
      </c>
      <c r="E12" s="20">
        <v>3546663</v>
      </c>
      <c r="F12" s="20">
        <v>3520269</v>
      </c>
      <c r="H12" s="20"/>
      <c r="I12" s="21"/>
      <c r="J12" s="20"/>
      <c r="K12" s="20"/>
    </row>
    <row r="13" spans="1:11" ht="9">
      <c r="A13" s="1" t="s">
        <v>30</v>
      </c>
      <c r="B13" s="20">
        <v>36030</v>
      </c>
      <c r="D13" s="15">
        <f t="shared" si="0"/>
        <v>36.31834582292534</v>
      </c>
      <c r="E13" s="20">
        <v>1308550</v>
      </c>
      <c r="F13" s="20">
        <v>1274050</v>
      </c>
      <c r="H13" s="20"/>
      <c r="I13" s="21"/>
      <c r="J13" s="20"/>
      <c r="K13" s="20"/>
    </row>
    <row r="14" spans="1:11" ht="9">
      <c r="A14" s="1" t="s">
        <v>29</v>
      </c>
      <c r="B14" s="20">
        <v>37450</v>
      </c>
      <c r="D14" s="15">
        <f t="shared" si="0"/>
        <v>39.830440587449935</v>
      </c>
      <c r="E14" s="20">
        <v>1491650</v>
      </c>
      <c r="F14" s="20">
        <v>1491080</v>
      </c>
      <c r="H14" s="20"/>
      <c r="I14" s="21"/>
      <c r="J14" s="20"/>
      <c r="K14" s="20"/>
    </row>
    <row r="15" spans="1:11" ht="9">
      <c r="A15" s="1" t="s">
        <v>3</v>
      </c>
      <c r="B15" s="20">
        <v>385</v>
      </c>
      <c r="D15" s="15">
        <f t="shared" si="0"/>
        <v>25.693506493506494</v>
      </c>
      <c r="E15" s="20">
        <v>9892</v>
      </c>
      <c r="F15" s="20">
        <v>9082</v>
      </c>
      <c r="H15" s="20"/>
      <c r="I15" s="21"/>
      <c r="J15" s="20"/>
      <c r="K15" s="20"/>
    </row>
    <row r="16" spans="1:11" ht="9">
      <c r="A16" s="1" t="s">
        <v>4</v>
      </c>
      <c r="B16" s="20">
        <v>102</v>
      </c>
      <c r="D16" s="15">
        <f t="shared" si="0"/>
        <v>30</v>
      </c>
      <c r="E16" s="20">
        <v>3060</v>
      </c>
      <c r="F16" s="20">
        <v>3060</v>
      </c>
      <c r="H16" s="20"/>
      <c r="I16" s="21"/>
      <c r="J16" s="20"/>
      <c r="K16" s="20"/>
    </row>
    <row r="17" spans="1:11" ht="9">
      <c r="A17" s="1" t="s">
        <v>5</v>
      </c>
      <c r="B17" s="20">
        <v>314</v>
      </c>
      <c r="D17" s="15">
        <f t="shared" si="0"/>
        <v>34.5</v>
      </c>
      <c r="E17" s="20">
        <v>10833</v>
      </c>
      <c r="F17" s="20">
        <v>10494</v>
      </c>
      <c r="H17" s="20"/>
      <c r="I17" s="21"/>
      <c r="J17" s="20"/>
      <c r="K17" s="20"/>
    </row>
    <row r="18" spans="1:11" ht="9">
      <c r="A18" s="1" t="s">
        <v>6</v>
      </c>
      <c r="B18" s="20">
        <v>178</v>
      </c>
      <c r="D18" s="15">
        <f t="shared" si="0"/>
        <v>28.764044943820224</v>
      </c>
      <c r="E18" s="20">
        <v>5120</v>
      </c>
      <c r="F18" s="20">
        <v>4723</v>
      </c>
      <c r="H18" s="20"/>
      <c r="I18" s="21"/>
      <c r="J18" s="20"/>
      <c r="K18" s="20"/>
    </row>
    <row r="19" spans="1:11" ht="9">
      <c r="A19" s="1" t="s">
        <v>7</v>
      </c>
      <c r="B19" s="20">
        <v>79</v>
      </c>
      <c r="D19" s="15">
        <f t="shared" si="0"/>
        <v>27.29113924050633</v>
      </c>
      <c r="E19" s="20">
        <v>2156</v>
      </c>
      <c r="F19" s="20">
        <v>2156</v>
      </c>
      <c r="H19" s="20"/>
      <c r="I19" s="21"/>
      <c r="J19" s="20"/>
      <c r="K19" s="20"/>
    </row>
    <row r="20" spans="1:11" ht="9">
      <c r="A20" s="1" t="s">
        <v>9</v>
      </c>
      <c r="B20" s="20">
        <v>6</v>
      </c>
      <c r="D20" s="15">
        <f t="shared" si="0"/>
        <v>28</v>
      </c>
      <c r="E20" s="20">
        <v>168</v>
      </c>
      <c r="F20" s="20">
        <v>168</v>
      </c>
      <c r="H20" s="20"/>
      <c r="I20" s="21"/>
      <c r="J20" s="20"/>
      <c r="K20" s="20"/>
    </row>
    <row r="21" spans="1:11" ht="9">
      <c r="A21" s="1" t="s">
        <v>10</v>
      </c>
      <c r="B21" s="20">
        <v>25</v>
      </c>
      <c r="D21" s="15">
        <f t="shared" si="0"/>
        <v>8</v>
      </c>
      <c r="E21" s="20">
        <v>200</v>
      </c>
      <c r="F21" s="20">
        <v>195</v>
      </c>
      <c r="H21" s="20"/>
      <c r="I21" s="21"/>
      <c r="J21" s="20"/>
      <c r="K21" s="20"/>
    </row>
    <row r="22" spans="1:11" s="13" customFormat="1" ht="9">
      <c r="A22" s="1" t="s">
        <v>12</v>
      </c>
      <c r="B22" s="20">
        <v>35</v>
      </c>
      <c r="C22" s="2"/>
      <c r="D22" s="15">
        <f t="shared" si="0"/>
        <v>30</v>
      </c>
      <c r="E22" s="20">
        <v>1050</v>
      </c>
      <c r="F22" s="20">
        <v>1050</v>
      </c>
      <c r="G22" s="1"/>
      <c r="H22" s="20"/>
      <c r="I22" s="21"/>
      <c r="J22" s="20"/>
      <c r="K22" s="20"/>
    </row>
    <row r="23" spans="1:11" s="13" customFormat="1" ht="9">
      <c r="A23" s="13" t="s">
        <v>16</v>
      </c>
      <c r="B23" s="17">
        <f>SUM(B10:B22)</f>
        <v>233512</v>
      </c>
      <c r="C23" s="14"/>
      <c r="D23" s="16">
        <f t="shared" si="0"/>
        <v>38.05528195553119</v>
      </c>
      <c r="E23" s="17">
        <f>SUM(E10:E22)</f>
        <v>8886365</v>
      </c>
      <c r="F23" s="17">
        <f>SUM(F10:F22)</f>
        <v>8818158</v>
      </c>
      <c r="G23" s="1"/>
      <c r="H23" s="20"/>
      <c r="I23" s="21"/>
      <c r="J23" s="20"/>
      <c r="K23" s="20"/>
    </row>
    <row r="24" spans="1:11" s="13" customFormat="1" ht="9">
      <c r="A24" s="13" t="s">
        <v>25</v>
      </c>
      <c r="B24" s="17">
        <f>SUM(B10:B14)</f>
        <v>232388</v>
      </c>
      <c r="C24" s="14"/>
      <c r="D24" s="16">
        <f t="shared" si="0"/>
        <v>38.09958345525587</v>
      </c>
      <c r="E24" s="17">
        <f>SUM(E10:E14)</f>
        <v>8853886</v>
      </c>
      <c r="F24" s="17">
        <f>SUM(F10:F14)</f>
        <v>8787230</v>
      </c>
      <c r="G24" s="1"/>
      <c r="H24" s="20"/>
      <c r="I24" s="21"/>
      <c r="J24" s="20"/>
      <c r="K24" s="20"/>
    </row>
    <row r="25" spans="1:11" s="13" customFormat="1" ht="9">
      <c r="A25" s="13" t="s">
        <v>26</v>
      </c>
      <c r="B25" s="17">
        <f>SUM(B15:B18)</f>
        <v>979</v>
      </c>
      <c r="C25" s="14"/>
      <c r="D25" s="16">
        <f t="shared" si="0"/>
        <v>29.52502553626149</v>
      </c>
      <c r="E25" s="17">
        <f>SUM(E15:E18)</f>
        <v>28905</v>
      </c>
      <c r="F25" s="17">
        <f>SUM(F15:F18)</f>
        <v>27359</v>
      </c>
      <c r="G25" s="1"/>
      <c r="H25" s="20"/>
      <c r="I25" s="21"/>
      <c r="J25" s="20"/>
      <c r="K25" s="20"/>
    </row>
    <row r="26" spans="1:6" ht="9">
      <c r="A26" s="13" t="s">
        <v>15</v>
      </c>
      <c r="B26" s="17">
        <f>SUM(B19:B22)</f>
        <v>145</v>
      </c>
      <c r="C26" s="22"/>
      <c r="D26" s="16">
        <f t="shared" si="0"/>
        <v>24.648275862068967</v>
      </c>
      <c r="E26" s="17">
        <f>SUM(E19:E22)</f>
        <v>3574</v>
      </c>
      <c r="F26" s="17">
        <f>SUM(F19:F22)</f>
        <v>3569</v>
      </c>
    </row>
    <row r="27" spans="2:6" s="9" customFormat="1" ht="9">
      <c r="B27" s="22"/>
      <c r="C27" s="22"/>
      <c r="D27" s="26"/>
      <c r="E27" s="22"/>
      <c r="F27" s="22"/>
    </row>
    <row r="28" spans="1:6" s="9" customFormat="1" ht="9">
      <c r="A28" s="27" t="s">
        <v>24</v>
      </c>
      <c r="B28" s="27"/>
      <c r="C28" s="27"/>
      <c r="D28" s="27"/>
      <c r="E28" s="27"/>
      <c r="F28" s="27"/>
    </row>
    <row r="30" spans="1:6" ht="9">
      <c r="A30" s="1" t="s">
        <v>0</v>
      </c>
      <c r="B30" s="23">
        <v>67</v>
      </c>
      <c r="D30" s="15">
        <f>+E30/B30</f>
        <v>34.08955223880597</v>
      </c>
      <c r="E30" s="23">
        <v>2284</v>
      </c>
      <c r="F30" s="23">
        <v>2284</v>
      </c>
    </row>
    <row r="31" spans="1:6" ht="9">
      <c r="A31" s="1" t="s">
        <v>1</v>
      </c>
      <c r="B31" s="23">
        <v>293</v>
      </c>
      <c r="D31" s="15">
        <f aca="true" t="shared" si="1" ref="D31:D47">+E31/B31</f>
        <v>26.61433447098976</v>
      </c>
      <c r="E31" s="23">
        <v>7798</v>
      </c>
      <c r="F31" s="23">
        <v>7798</v>
      </c>
    </row>
    <row r="32" spans="1:6" ht="9">
      <c r="A32" s="1" t="s">
        <v>2</v>
      </c>
      <c r="B32" s="23">
        <v>6752</v>
      </c>
      <c r="D32" s="15">
        <f t="shared" si="1"/>
        <v>29.047689573459717</v>
      </c>
      <c r="E32" s="23">
        <v>196130</v>
      </c>
      <c r="F32" s="23">
        <v>196130</v>
      </c>
    </row>
    <row r="33" spans="1:6" ht="9">
      <c r="A33" s="1" t="s">
        <v>30</v>
      </c>
      <c r="B33" s="23">
        <v>149</v>
      </c>
      <c r="D33" s="15">
        <f t="shared" si="1"/>
        <v>28.302013422818792</v>
      </c>
      <c r="E33" s="23">
        <v>4217</v>
      </c>
      <c r="F33" s="23">
        <v>4217</v>
      </c>
    </row>
    <row r="34" spans="1:6" ht="9">
      <c r="A34" s="1" t="s">
        <v>29</v>
      </c>
      <c r="B34" s="23">
        <v>12</v>
      </c>
      <c r="D34" s="15">
        <f t="shared" si="1"/>
        <v>30.583333333333332</v>
      </c>
      <c r="E34" s="23">
        <v>367</v>
      </c>
      <c r="F34" s="23">
        <v>367</v>
      </c>
    </row>
    <row r="35" spans="1:6" ht="9">
      <c r="A35" s="1" t="s">
        <v>3</v>
      </c>
      <c r="B35" s="23">
        <v>2439</v>
      </c>
      <c r="D35" s="15">
        <f t="shared" si="1"/>
        <v>26.232472324723247</v>
      </c>
      <c r="E35" s="23">
        <v>63981</v>
      </c>
      <c r="F35" s="23">
        <v>63981</v>
      </c>
    </row>
    <row r="36" spans="1:6" ht="9">
      <c r="A36" s="1" t="s">
        <v>4</v>
      </c>
      <c r="B36" s="23">
        <v>8445</v>
      </c>
      <c r="D36" s="15">
        <f t="shared" si="1"/>
        <v>27.85636471284784</v>
      </c>
      <c r="E36" s="23">
        <v>235247</v>
      </c>
      <c r="F36" s="23">
        <v>235247</v>
      </c>
    </row>
    <row r="37" spans="1:6" ht="9">
      <c r="A37" s="1" t="s">
        <v>5</v>
      </c>
      <c r="B37" s="23">
        <v>121</v>
      </c>
      <c r="D37" s="15">
        <f t="shared" si="1"/>
        <v>30.272727272727273</v>
      </c>
      <c r="E37" s="23">
        <v>3663</v>
      </c>
      <c r="F37" s="23">
        <v>3663</v>
      </c>
    </row>
    <row r="38" spans="1:6" ht="9">
      <c r="A38" s="1" t="s">
        <v>6</v>
      </c>
      <c r="B38" s="23">
        <v>1371</v>
      </c>
      <c r="D38" s="15">
        <f t="shared" si="1"/>
        <v>31.415025528811086</v>
      </c>
      <c r="E38" s="23">
        <v>43070</v>
      </c>
      <c r="F38" s="23">
        <v>43070</v>
      </c>
    </row>
    <row r="39" spans="1:6" ht="9">
      <c r="A39" s="1" t="s">
        <v>7</v>
      </c>
      <c r="B39" s="23">
        <v>748</v>
      </c>
      <c r="D39" s="15">
        <f t="shared" si="1"/>
        <v>29.788770053475936</v>
      </c>
      <c r="E39" s="23">
        <v>22282</v>
      </c>
      <c r="F39" s="23">
        <v>22282</v>
      </c>
    </row>
    <row r="40" spans="1:6" ht="9">
      <c r="A40" s="1" t="s">
        <v>8</v>
      </c>
      <c r="B40" s="23">
        <v>75</v>
      </c>
      <c r="D40" s="15">
        <f t="shared" si="1"/>
        <v>28.48</v>
      </c>
      <c r="E40" s="23">
        <v>2136</v>
      </c>
      <c r="F40" s="23">
        <v>2136</v>
      </c>
    </row>
    <row r="41" spans="1:6" ht="9">
      <c r="A41" s="1" t="s">
        <v>9</v>
      </c>
      <c r="B41" s="23">
        <v>15469</v>
      </c>
      <c r="D41" s="15">
        <f t="shared" si="1"/>
        <v>41.04260133169565</v>
      </c>
      <c r="E41" s="23">
        <v>634888</v>
      </c>
      <c r="F41" s="23">
        <v>634888</v>
      </c>
    </row>
    <row r="42" spans="1:6" ht="9">
      <c r="A42" s="1" t="s">
        <v>10</v>
      </c>
      <c r="B42" s="23">
        <v>2818</v>
      </c>
      <c r="D42" s="15">
        <f t="shared" si="1"/>
        <v>26.689496096522355</v>
      </c>
      <c r="E42" s="23">
        <v>75211</v>
      </c>
      <c r="F42" s="23">
        <v>75211</v>
      </c>
    </row>
    <row r="43" spans="1:6" ht="9">
      <c r="A43" s="1" t="s">
        <v>11</v>
      </c>
      <c r="B43" s="23">
        <v>14</v>
      </c>
      <c r="D43" s="15">
        <f t="shared" si="1"/>
        <v>36.42857142857143</v>
      </c>
      <c r="E43" s="23">
        <v>510</v>
      </c>
      <c r="F43" s="23">
        <v>510</v>
      </c>
    </row>
    <row r="44" spans="1:6" ht="9">
      <c r="A44" s="13" t="s">
        <v>16</v>
      </c>
      <c r="B44" s="19">
        <f>SUM(B30:B43)</f>
        <v>38773</v>
      </c>
      <c r="C44" s="14"/>
      <c r="D44" s="16">
        <f t="shared" si="1"/>
        <v>33.31658628426998</v>
      </c>
      <c r="E44" s="19">
        <f>SUM(E30:E43)</f>
        <v>1291784</v>
      </c>
      <c r="F44" s="19">
        <f>SUM(F30:F43)</f>
        <v>1291784</v>
      </c>
    </row>
    <row r="45" spans="1:6" ht="9">
      <c r="A45" s="13" t="s">
        <v>25</v>
      </c>
      <c r="B45" s="19">
        <f>SUM(B30:B34)</f>
        <v>7273</v>
      </c>
      <c r="C45" s="14"/>
      <c r="D45" s="16">
        <f t="shared" si="1"/>
        <v>28.983363123882853</v>
      </c>
      <c r="E45" s="19">
        <f>SUM(E30:E34)</f>
        <v>210796</v>
      </c>
      <c r="F45" s="19">
        <f>SUM(F30:F34)</f>
        <v>210796</v>
      </c>
    </row>
    <row r="46" spans="1:6" ht="9">
      <c r="A46" s="13" t="s">
        <v>26</v>
      </c>
      <c r="B46" s="19">
        <f>SUM(B35:B38)</f>
        <v>12376</v>
      </c>
      <c r="C46" s="14"/>
      <c r="D46" s="16">
        <f t="shared" si="1"/>
        <v>27.954185520361992</v>
      </c>
      <c r="E46" s="19">
        <f>SUM(E35:E38)</f>
        <v>345961</v>
      </c>
      <c r="F46" s="19">
        <f>SUM(F35:F38)</f>
        <v>345961</v>
      </c>
    </row>
    <row r="47" spans="1:6" ht="9">
      <c r="A47" s="13" t="s">
        <v>15</v>
      </c>
      <c r="B47" s="19">
        <f>SUM(B39:B43)</f>
        <v>19124</v>
      </c>
      <c r="C47" s="14"/>
      <c r="D47" s="16">
        <f t="shared" si="1"/>
        <v>38.43479397615562</v>
      </c>
      <c r="E47" s="19">
        <f>SUM(E39:E43)</f>
        <v>735027</v>
      </c>
      <c r="F47" s="19">
        <f>SUM(F39:F43)</f>
        <v>735027</v>
      </c>
    </row>
    <row r="48" spans="1:6" ht="9">
      <c r="A48" s="7"/>
      <c r="B48" s="8"/>
      <c r="C48" s="8"/>
      <c r="D48" s="7"/>
      <c r="E48" s="8"/>
      <c r="F48" s="8"/>
    </row>
  </sheetData>
  <mergeCells count="5">
    <mergeCell ref="A28:F28"/>
    <mergeCell ref="A8:F8"/>
    <mergeCell ref="B5:B6"/>
    <mergeCell ref="A5:A6"/>
    <mergeCell ref="D5:F5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&amp;C147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54"/>
  <sheetViews>
    <sheetView workbookViewId="0" topLeftCell="A1">
      <selection activeCell="F4" sqref="F4"/>
    </sheetView>
  </sheetViews>
  <sheetFormatPr defaultColWidth="9.140625" defaultRowHeight="12.75"/>
  <cols>
    <col min="1" max="1" width="15.421875" style="1" customWidth="1"/>
    <col min="2" max="2" width="13.57421875" style="2" customWidth="1"/>
    <col min="3" max="3" width="1.7109375" style="2" customWidth="1"/>
    <col min="4" max="4" width="13.7109375" style="1" customWidth="1"/>
    <col min="5" max="6" width="16.140625" style="2" customWidth="1"/>
    <col min="7" max="16384" width="9.140625" style="1" customWidth="1"/>
  </cols>
  <sheetData>
    <row r="2" spans="1:6" s="4" customFormat="1" ht="12" customHeight="1">
      <c r="A2" s="6" t="s">
        <v>32</v>
      </c>
      <c r="B2" s="5"/>
      <c r="C2" s="5"/>
      <c r="E2" s="5"/>
      <c r="F2" s="5"/>
    </row>
    <row r="3" spans="1:6" s="4" customFormat="1" ht="12" customHeight="1">
      <c r="A3" s="6" t="s">
        <v>31</v>
      </c>
      <c r="B3" s="5"/>
      <c r="C3" s="5"/>
      <c r="E3" s="5"/>
      <c r="F3" s="5"/>
    </row>
    <row r="4" spans="1:6" ht="9">
      <c r="A4" s="7"/>
      <c r="B4" s="8"/>
      <c r="C4" s="8"/>
      <c r="D4" s="7"/>
      <c r="E4" s="8"/>
      <c r="F4" s="8"/>
    </row>
    <row r="5" spans="1:6" ht="15.75" customHeight="1">
      <c r="A5" s="30" t="s">
        <v>17</v>
      </c>
      <c r="B5" s="28" t="s">
        <v>27</v>
      </c>
      <c r="C5" s="11"/>
      <c r="D5" s="32" t="s">
        <v>28</v>
      </c>
      <c r="E5" s="32"/>
      <c r="F5" s="32"/>
    </row>
    <row r="6" spans="1:6" ht="18.75" customHeight="1">
      <c r="A6" s="31" t="s">
        <v>17</v>
      </c>
      <c r="B6" s="29"/>
      <c r="C6" s="12"/>
      <c r="D6" s="24" t="s">
        <v>18</v>
      </c>
      <c r="E6" s="25" t="s">
        <v>19</v>
      </c>
      <c r="F6" s="25" t="s">
        <v>20</v>
      </c>
    </row>
    <row r="7" spans="1:6" ht="9" customHeight="1">
      <c r="A7" s="9"/>
      <c r="B7" s="10"/>
      <c r="C7" s="10"/>
      <c r="D7" s="9"/>
      <c r="E7" s="10"/>
      <c r="F7" s="10"/>
    </row>
    <row r="8" spans="1:6" ht="12" customHeight="1">
      <c r="A8" s="27" t="s">
        <v>21</v>
      </c>
      <c r="B8" s="27"/>
      <c r="C8" s="27"/>
      <c r="D8" s="27"/>
      <c r="E8" s="27"/>
      <c r="F8" s="27"/>
    </row>
    <row r="9" ht="11.25" customHeight="1"/>
    <row r="10" spans="1:11" ht="9">
      <c r="A10" s="1" t="s">
        <v>0</v>
      </c>
      <c r="B10" s="20">
        <v>11486</v>
      </c>
      <c r="D10" s="15">
        <f>+E10/B10</f>
        <v>453.87367229670906</v>
      </c>
      <c r="E10" s="20">
        <v>5213193</v>
      </c>
      <c r="F10" s="20">
        <v>4766568</v>
      </c>
      <c r="H10" s="20"/>
      <c r="I10" s="21"/>
      <c r="J10" s="20"/>
      <c r="K10" s="20"/>
    </row>
    <row r="11" spans="1:11" ht="9">
      <c r="A11" s="1" t="s">
        <v>1</v>
      </c>
      <c r="B11" s="20">
        <v>17948</v>
      </c>
      <c r="D11" s="15">
        <f aca="true" t="shared" si="0" ref="D11:D29">+E11/B11</f>
        <v>565.5703699576554</v>
      </c>
      <c r="E11" s="20">
        <v>10150857</v>
      </c>
      <c r="F11" s="20">
        <v>9167920</v>
      </c>
      <c r="H11" s="20"/>
      <c r="I11" s="21"/>
      <c r="J11" s="20"/>
      <c r="K11" s="20"/>
    </row>
    <row r="12" spans="1:11" ht="9">
      <c r="A12" s="1" t="s">
        <v>2</v>
      </c>
      <c r="B12" s="20">
        <v>35329</v>
      </c>
      <c r="D12" s="15">
        <f t="shared" si="0"/>
        <v>651.7302782416712</v>
      </c>
      <c r="E12" s="20">
        <v>23024979</v>
      </c>
      <c r="F12" s="20">
        <v>20654382</v>
      </c>
      <c r="H12" s="20"/>
      <c r="I12" s="21"/>
      <c r="J12" s="20"/>
      <c r="K12" s="20"/>
    </row>
    <row r="13" spans="1:11" ht="9">
      <c r="A13" s="1" t="s">
        <v>30</v>
      </c>
      <c r="B13" s="20">
        <v>4456</v>
      </c>
      <c r="D13" s="15">
        <f t="shared" si="0"/>
        <v>610.4575852782765</v>
      </c>
      <c r="E13" s="20">
        <v>2720199</v>
      </c>
      <c r="F13" s="20">
        <v>2479040</v>
      </c>
      <c r="H13" s="20"/>
      <c r="I13" s="21"/>
      <c r="J13" s="20"/>
      <c r="K13" s="20"/>
    </row>
    <row r="14" spans="1:11" ht="9">
      <c r="A14" s="1" t="s">
        <v>29</v>
      </c>
      <c r="B14" s="20">
        <v>66572</v>
      </c>
      <c r="D14" s="15">
        <f t="shared" si="0"/>
        <v>573.8205702096977</v>
      </c>
      <c r="E14" s="20">
        <v>38200383</v>
      </c>
      <c r="F14" s="20">
        <v>34074623</v>
      </c>
      <c r="H14" s="20"/>
      <c r="I14" s="21"/>
      <c r="J14" s="20"/>
      <c r="K14" s="20"/>
    </row>
    <row r="15" spans="1:11" s="3" customFormat="1" ht="9">
      <c r="A15" s="1" t="s">
        <v>3</v>
      </c>
      <c r="B15" s="20">
        <v>7399</v>
      </c>
      <c r="C15" s="2"/>
      <c r="D15" s="15">
        <f t="shared" si="0"/>
        <v>340.05703473442355</v>
      </c>
      <c r="E15" s="20">
        <v>2516082</v>
      </c>
      <c r="F15" s="20">
        <v>2248664</v>
      </c>
      <c r="G15" s="1"/>
      <c r="H15" s="20"/>
      <c r="I15" s="21"/>
      <c r="J15" s="20"/>
      <c r="K15" s="20"/>
    </row>
    <row r="16" spans="1:11" ht="9">
      <c r="A16" s="1" t="s">
        <v>4</v>
      </c>
      <c r="B16" s="20">
        <v>4989</v>
      </c>
      <c r="D16" s="15">
        <f t="shared" si="0"/>
        <v>404.88334335538184</v>
      </c>
      <c r="E16" s="20">
        <v>2019963</v>
      </c>
      <c r="F16" s="20">
        <v>1773966</v>
      </c>
      <c r="H16" s="20"/>
      <c r="I16" s="21"/>
      <c r="J16" s="20"/>
      <c r="K16" s="20"/>
    </row>
    <row r="17" spans="1:11" ht="9">
      <c r="A17" s="1" t="s">
        <v>5</v>
      </c>
      <c r="B17" s="20">
        <v>37518</v>
      </c>
      <c r="D17" s="15">
        <f t="shared" si="0"/>
        <v>308.0789221173837</v>
      </c>
      <c r="E17" s="20">
        <v>11558505</v>
      </c>
      <c r="F17" s="20">
        <v>10067817</v>
      </c>
      <c r="H17" s="20"/>
      <c r="I17" s="21"/>
      <c r="J17" s="20"/>
      <c r="K17" s="20"/>
    </row>
    <row r="18" spans="1:11" ht="9">
      <c r="A18" s="1" t="s">
        <v>6</v>
      </c>
      <c r="B18" s="20">
        <v>5150</v>
      </c>
      <c r="D18" s="15">
        <f t="shared" si="0"/>
        <v>419.19126213592233</v>
      </c>
      <c r="E18" s="20">
        <v>2158835</v>
      </c>
      <c r="F18" s="20">
        <v>1864374</v>
      </c>
      <c r="H18" s="20"/>
      <c r="I18" s="21"/>
      <c r="J18" s="20"/>
      <c r="K18" s="20"/>
    </row>
    <row r="19" spans="1:11" ht="9">
      <c r="A19" s="1" t="s">
        <v>7</v>
      </c>
      <c r="B19" s="20">
        <v>5854</v>
      </c>
      <c r="D19" s="15">
        <f t="shared" si="0"/>
        <v>468.0029039972668</v>
      </c>
      <c r="E19" s="20">
        <v>2739689</v>
      </c>
      <c r="F19" s="20">
        <v>2487431</v>
      </c>
      <c r="H19" s="20"/>
      <c r="I19" s="21"/>
      <c r="J19" s="20"/>
      <c r="K19" s="20"/>
    </row>
    <row r="20" spans="1:11" ht="9">
      <c r="A20" s="1" t="s">
        <v>8</v>
      </c>
      <c r="B20" s="20">
        <v>4094</v>
      </c>
      <c r="D20" s="15">
        <f t="shared" si="0"/>
        <v>418.4870542256961</v>
      </c>
      <c r="E20" s="20">
        <v>1713286</v>
      </c>
      <c r="F20" s="20">
        <v>1518712</v>
      </c>
      <c r="H20" s="20"/>
      <c r="I20" s="21"/>
      <c r="J20" s="20"/>
      <c r="K20" s="20"/>
    </row>
    <row r="21" spans="1:11" ht="9">
      <c r="A21" s="1" t="s">
        <v>9</v>
      </c>
      <c r="B21" s="20">
        <v>1229</v>
      </c>
      <c r="D21" s="15">
        <f t="shared" si="0"/>
        <v>552.740439381611</v>
      </c>
      <c r="E21" s="20">
        <v>679318</v>
      </c>
      <c r="F21" s="20">
        <v>610552</v>
      </c>
      <c r="H21" s="20"/>
      <c r="I21" s="21"/>
      <c r="J21" s="20"/>
      <c r="K21" s="20"/>
    </row>
    <row r="22" spans="1:11" ht="9">
      <c r="A22" s="1" t="s">
        <v>10</v>
      </c>
      <c r="B22" s="20">
        <v>14398</v>
      </c>
      <c r="D22" s="15">
        <f t="shared" si="0"/>
        <v>358.3071259897208</v>
      </c>
      <c r="E22" s="20">
        <v>5158906</v>
      </c>
      <c r="F22" s="20">
        <v>4514963</v>
      </c>
      <c r="H22" s="20"/>
      <c r="I22" s="21"/>
      <c r="J22" s="20"/>
      <c r="K22" s="20"/>
    </row>
    <row r="23" spans="1:11" ht="9">
      <c r="A23" s="1" t="s">
        <v>11</v>
      </c>
      <c r="B23" s="20">
        <v>1217</v>
      </c>
      <c r="D23" s="15">
        <f t="shared" si="0"/>
        <v>474.07888249794576</v>
      </c>
      <c r="E23" s="20">
        <v>576954</v>
      </c>
      <c r="F23" s="20">
        <v>517175</v>
      </c>
      <c r="H23" s="20"/>
      <c r="I23" s="21"/>
      <c r="J23" s="20"/>
      <c r="K23" s="20"/>
    </row>
    <row r="24" spans="1:11" ht="9">
      <c r="A24" s="1" t="s">
        <v>12</v>
      </c>
      <c r="B24" s="20">
        <v>1510</v>
      </c>
      <c r="D24" s="15">
        <f t="shared" si="0"/>
        <v>620.0185430463576</v>
      </c>
      <c r="E24" s="20">
        <v>936228</v>
      </c>
      <c r="F24" s="20">
        <v>853257</v>
      </c>
      <c r="H24" s="20"/>
      <c r="I24" s="21"/>
      <c r="J24" s="20"/>
      <c r="K24" s="20"/>
    </row>
    <row r="25" spans="1:11" ht="9">
      <c r="A25" s="1" t="s">
        <v>14</v>
      </c>
      <c r="B25" s="20">
        <v>3446</v>
      </c>
      <c r="D25" s="15">
        <f t="shared" si="0"/>
        <v>494.3116656993616</v>
      </c>
      <c r="E25" s="20">
        <v>1703398</v>
      </c>
      <c r="F25" s="20">
        <v>1498672</v>
      </c>
      <c r="H25" s="20"/>
      <c r="I25" s="21"/>
      <c r="J25" s="20"/>
      <c r="K25" s="20"/>
    </row>
    <row r="26" spans="1:11" ht="9">
      <c r="A26" s="13" t="s">
        <v>16</v>
      </c>
      <c r="B26" s="17">
        <f>SUM(B10:B25)</f>
        <v>222595</v>
      </c>
      <c r="C26" s="14"/>
      <c r="D26" s="16">
        <f t="shared" si="0"/>
        <v>498.98144612412676</v>
      </c>
      <c r="E26" s="17">
        <f>SUM(E10:E25)</f>
        <v>111070775</v>
      </c>
      <c r="F26" s="17">
        <f>SUM(F10:F25)</f>
        <v>99098116</v>
      </c>
      <c r="H26" s="20"/>
      <c r="I26" s="21"/>
      <c r="J26" s="20"/>
      <c r="K26" s="20"/>
    </row>
    <row r="27" spans="1:11" ht="9">
      <c r="A27" s="13" t="s">
        <v>25</v>
      </c>
      <c r="B27" s="17">
        <f>SUM(B10:B14)</f>
        <v>135791</v>
      </c>
      <c r="C27" s="14"/>
      <c r="D27" s="16">
        <f t="shared" si="0"/>
        <v>584.056461768453</v>
      </c>
      <c r="E27" s="17">
        <f>SUM(E10:E14)</f>
        <v>79309611</v>
      </c>
      <c r="F27" s="17">
        <f>SUM(F10:F14)</f>
        <v>71142533</v>
      </c>
      <c r="H27" s="20"/>
      <c r="I27" s="21"/>
      <c r="J27" s="20"/>
      <c r="K27" s="20"/>
    </row>
    <row r="28" spans="1:11" ht="9">
      <c r="A28" s="13" t="s">
        <v>26</v>
      </c>
      <c r="B28" s="17">
        <f>SUM(B15:B18)</f>
        <v>55056</v>
      </c>
      <c r="C28" s="14"/>
      <c r="D28" s="16">
        <f t="shared" si="0"/>
        <v>331.5421570764313</v>
      </c>
      <c r="E28" s="17">
        <f>SUM(E15:E18)</f>
        <v>18253385</v>
      </c>
      <c r="F28" s="17">
        <f>SUM(F15:F18)</f>
        <v>15954821</v>
      </c>
      <c r="H28" s="20"/>
      <c r="I28" s="21"/>
      <c r="J28" s="20"/>
      <c r="K28" s="20"/>
    </row>
    <row r="29" spans="1:6" ht="9">
      <c r="A29" s="13" t="s">
        <v>15</v>
      </c>
      <c r="B29" s="17">
        <f>SUM(B19:B25)</f>
        <v>31748</v>
      </c>
      <c r="C29" s="14"/>
      <c r="D29" s="16">
        <f t="shared" si="0"/>
        <v>425.4686594431145</v>
      </c>
      <c r="E29" s="17">
        <f>SUM(E19:E25)</f>
        <v>13507779</v>
      </c>
      <c r="F29" s="17">
        <f>SUM(F19:F25)</f>
        <v>12000762</v>
      </c>
    </row>
    <row r="30" spans="2:6" s="9" customFormat="1" ht="9">
      <c r="B30" s="10"/>
      <c r="C30" s="10"/>
      <c r="E30" s="10"/>
      <c r="F30" s="10"/>
    </row>
    <row r="31" spans="1:6" s="9" customFormat="1" ht="9">
      <c r="A31" s="27" t="s">
        <v>22</v>
      </c>
      <c r="B31" s="27"/>
      <c r="C31" s="27"/>
      <c r="D31" s="27"/>
      <c r="E31" s="27"/>
      <c r="F31" s="27"/>
    </row>
    <row r="33" spans="1:6" ht="9">
      <c r="A33" s="1" t="s">
        <v>0</v>
      </c>
      <c r="B33" s="20">
        <v>14929</v>
      </c>
      <c r="D33" s="15">
        <f>+E33/B33</f>
        <v>29.15707683033023</v>
      </c>
      <c r="E33" s="20">
        <v>435286</v>
      </c>
      <c r="F33" s="20">
        <v>435286</v>
      </c>
    </row>
    <row r="34" spans="1:6" ht="9">
      <c r="A34" s="1" t="s">
        <v>1</v>
      </c>
      <c r="B34" s="20">
        <v>7778</v>
      </c>
      <c r="D34" s="15">
        <f aca="true" t="shared" si="1" ref="D34:D53">+E34/B34</f>
        <v>33.15286706094112</v>
      </c>
      <c r="E34" s="20">
        <v>257863</v>
      </c>
      <c r="F34" s="20">
        <v>253117</v>
      </c>
    </row>
    <row r="35" spans="1:6" ht="9">
      <c r="A35" s="1" t="s">
        <v>2</v>
      </c>
      <c r="B35" s="20">
        <v>1816</v>
      </c>
      <c r="D35" s="15">
        <f t="shared" si="1"/>
        <v>30.013215859030836</v>
      </c>
      <c r="E35" s="20">
        <v>54504</v>
      </c>
      <c r="F35" s="20">
        <v>53688</v>
      </c>
    </row>
    <row r="36" spans="1:6" ht="9">
      <c r="A36" s="1" t="s">
        <v>30</v>
      </c>
      <c r="B36" s="20">
        <v>440</v>
      </c>
      <c r="D36" s="15">
        <f t="shared" si="1"/>
        <v>31.59090909090909</v>
      </c>
      <c r="E36" s="20">
        <v>13900</v>
      </c>
      <c r="F36" s="20">
        <v>13900</v>
      </c>
    </row>
    <row r="37" spans="1:6" ht="9">
      <c r="A37" s="1" t="s">
        <v>29</v>
      </c>
      <c r="B37" s="20">
        <v>7985</v>
      </c>
      <c r="D37" s="15">
        <f t="shared" si="1"/>
        <v>27.2592360676268</v>
      </c>
      <c r="E37" s="20">
        <v>217665</v>
      </c>
      <c r="F37" s="20">
        <v>216865</v>
      </c>
    </row>
    <row r="38" spans="1:6" ht="9">
      <c r="A38" s="1" t="s">
        <v>3</v>
      </c>
      <c r="B38" s="20">
        <v>54745</v>
      </c>
      <c r="D38" s="15">
        <f t="shared" si="1"/>
        <v>15.890254817791579</v>
      </c>
      <c r="E38" s="20">
        <v>869912</v>
      </c>
      <c r="F38" s="20">
        <v>806150</v>
      </c>
    </row>
    <row r="39" spans="1:6" ht="9">
      <c r="A39" s="1" t="s">
        <v>4</v>
      </c>
      <c r="B39" s="20">
        <v>42440</v>
      </c>
      <c r="D39" s="15">
        <f t="shared" si="1"/>
        <v>24.136404335532518</v>
      </c>
      <c r="E39" s="20">
        <v>1024349</v>
      </c>
      <c r="F39" s="20">
        <v>1024349</v>
      </c>
    </row>
    <row r="40" spans="1:6" ht="9">
      <c r="A40" s="1" t="s">
        <v>5</v>
      </c>
      <c r="B40" s="20">
        <v>32403</v>
      </c>
      <c r="D40" s="15">
        <f t="shared" si="1"/>
        <v>21.85785266796284</v>
      </c>
      <c r="E40" s="20">
        <v>708260</v>
      </c>
      <c r="F40" s="20">
        <v>685825</v>
      </c>
    </row>
    <row r="41" spans="1:6" ht="9">
      <c r="A41" s="1" t="s">
        <v>6</v>
      </c>
      <c r="B41" s="20">
        <v>11960</v>
      </c>
      <c r="D41" s="15">
        <f t="shared" si="1"/>
        <v>14.604515050167224</v>
      </c>
      <c r="E41" s="20">
        <v>174670</v>
      </c>
      <c r="F41" s="20">
        <v>154899</v>
      </c>
    </row>
    <row r="42" spans="1:6" ht="9">
      <c r="A42" s="1" t="s">
        <v>7</v>
      </c>
      <c r="B42" s="20">
        <v>5419</v>
      </c>
      <c r="D42" s="15">
        <f t="shared" si="1"/>
        <v>17.536076766931167</v>
      </c>
      <c r="E42" s="20">
        <v>95028</v>
      </c>
      <c r="F42" s="20">
        <v>92594</v>
      </c>
    </row>
    <row r="43" spans="1:6" ht="9">
      <c r="A43" s="1" t="s">
        <v>8</v>
      </c>
      <c r="B43" s="20">
        <v>12480</v>
      </c>
      <c r="D43" s="15">
        <f t="shared" si="1"/>
        <v>18.387820512820515</v>
      </c>
      <c r="E43" s="20">
        <v>229480</v>
      </c>
      <c r="F43" s="20">
        <v>229480</v>
      </c>
    </row>
    <row r="44" spans="1:6" ht="9">
      <c r="A44" s="1" t="s">
        <v>9</v>
      </c>
      <c r="B44" s="20">
        <v>579</v>
      </c>
      <c r="D44" s="15">
        <f t="shared" si="1"/>
        <v>20.17098445595855</v>
      </c>
      <c r="E44" s="20">
        <v>11679</v>
      </c>
      <c r="F44" s="20">
        <v>11544</v>
      </c>
    </row>
    <row r="45" spans="1:6" ht="9">
      <c r="A45" s="1" t="s">
        <v>10</v>
      </c>
      <c r="B45" s="20">
        <v>9790</v>
      </c>
      <c r="D45" s="15">
        <f t="shared" si="1"/>
        <v>13.189989785495403</v>
      </c>
      <c r="E45" s="20">
        <v>129130</v>
      </c>
      <c r="F45" s="20">
        <v>106788</v>
      </c>
    </row>
    <row r="46" spans="1:6" ht="9">
      <c r="A46" s="1" t="s">
        <v>11</v>
      </c>
      <c r="B46" s="20">
        <v>500</v>
      </c>
      <c r="D46" s="15">
        <f t="shared" si="1"/>
        <v>18</v>
      </c>
      <c r="E46" s="20">
        <v>9000</v>
      </c>
      <c r="F46" s="20">
        <v>9000</v>
      </c>
    </row>
    <row r="47" spans="1:6" ht="9">
      <c r="A47" s="1" t="s">
        <v>12</v>
      </c>
      <c r="B47" s="20">
        <v>126</v>
      </c>
      <c r="D47" s="15">
        <f t="shared" si="1"/>
        <v>18.58730158730159</v>
      </c>
      <c r="E47" s="20">
        <v>2342</v>
      </c>
      <c r="F47" s="20">
        <v>2287</v>
      </c>
    </row>
    <row r="48" spans="1:6" ht="9">
      <c r="A48" s="1" t="s">
        <v>13</v>
      </c>
      <c r="B48" s="20">
        <v>902</v>
      </c>
      <c r="D48" s="15">
        <f t="shared" si="1"/>
        <v>5.611973392461198</v>
      </c>
      <c r="E48" s="20">
        <v>5062</v>
      </c>
      <c r="F48" s="20">
        <v>4250</v>
      </c>
    </row>
    <row r="49" spans="1:6" ht="9">
      <c r="A49" s="1" t="s">
        <v>14</v>
      </c>
      <c r="B49" s="20">
        <v>3512</v>
      </c>
      <c r="D49" s="15">
        <f t="shared" si="1"/>
        <v>4.129555808656036</v>
      </c>
      <c r="E49" s="20">
        <v>14503</v>
      </c>
      <c r="F49" s="20">
        <v>14114</v>
      </c>
    </row>
    <row r="50" spans="1:6" ht="9">
      <c r="A50" s="13" t="s">
        <v>16</v>
      </c>
      <c r="B50" s="17">
        <f>SUM(B33:B49)</f>
        <v>207804</v>
      </c>
      <c r="C50" s="14"/>
      <c r="D50" s="16">
        <f t="shared" si="1"/>
        <v>20.4646349444669</v>
      </c>
      <c r="E50" s="17">
        <f>SUM(E33:E49)</f>
        <v>4252633</v>
      </c>
      <c r="F50" s="17">
        <f>SUM(F33:F49)</f>
        <v>4114136</v>
      </c>
    </row>
    <row r="51" spans="1:6" ht="9">
      <c r="A51" s="13" t="s">
        <v>25</v>
      </c>
      <c r="B51" s="17">
        <f>SUM(B33:B37)</f>
        <v>32948</v>
      </c>
      <c r="C51" s="14"/>
      <c r="D51" s="16">
        <f t="shared" si="1"/>
        <v>29.720104406944277</v>
      </c>
      <c r="E51" s="17">
        <f>SUM(E33:E37)</f>
        <v>979218</v>
      </c>
      <c r="F51" s="17">
        <f>SUM(F33:F37)</f>
        <v>972856</v>
      </c>
    </row>
    <row r="52" spans="1:6" ht="9">
      <c r="A52" s="13" t="s">
        <v>26</v>
      </c>
      <c r="B52" s="17">
        <f>SUM(B38:B41)</f>
        <v>141548</v>
      </c>
      <c r="C52" s="14"/>
      <c r="D52" s="16">
        <f t="shared" si="1"/>
        <v>19.620135925622403</v>
      </c>
      <c r="E52" s="17">
        <f>SUM(E38:E41)</f>
        <v>2777191</v>
      </c>
      <c r="F52" s="17">
        <f>SUM(F38:F41)</f>
        <v>2671223</v>
      </c>
    </row>
    <row r="53" spans="1:6" ht="9">
      <c r="A53" s="13" t="s">
        <v>15</v>
      </c>
      <c r="B53" s="17">
        <f>SUM(B42:B49)</f>
        <v>33308</v>
      </c>
      <c r="C53" s="14"/>
      <c r="D53" s="16">
        <f t="shared" si="1"/>
        <v>14.898042512309354</v>
      </c>
      <c r="E53" s="17">
        <f>SUM(E42:E49)</f>
        <v>496224</v>
      </c>
      <c r="F53" s="17">
        <f>SUM(F42:F49)</f>
        <v>470057</v>
      </c>
    </row>
    <row r="54" spans="1:6" ht="9">
      <c r="A54" s="7"/>
      <c r="B54" s="8"/>
      <c r="C54" s="8"/>
      <c r="D54" s="7"/>
      <c r="E54" s="8"/>
      <c r="F54" s="8"/>
    </row>
  </sheetData>
  <mergeCells count="5">
    <mergeCell ref="A31:F31"/>
    <mergeCell ref="A8:F8"/>
    <mergeCell ref="B5:B6"/>
    <mergeCell ref="A5:A6"/>
    <mergeCell ref="D5:F5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&amp;C146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I.S.T.A.T.</cp:lastModifiedBy>
  <cp:lastPrinted>2004-12-20T12:46:57Z</cp:lastPrinted>
  <dcterms:created xsi:type="dcterms:W3CDTF">1999-01-20T10:30:02Z</dcterms:created>
  <dcterms:modified xsi:type="dcterms:W3CDTF">2003-02-26T10:57:00Z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