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0" windowWidth="10575" windowHeight="6060" activeTab="1"/>
  </bookViews>
  <sheets>
    <sheet name="TOTALE (2)" sheetId="1" r:id="rId1"/>
    <sheet name="ERBACEE (2)" sheetId="2" r:id="rId2"/>
  </sheets>
  <definedNames/>
  <calcPr fullCalcOnLoad="1"/>
</workbook>
</file>

<file path=xl/sharedStrings.xml><?xml version="1.0" encoding="utf-8"?>
<sst xmlns="http://schemas.openxmlformats.org/spreadsheetml/2006/main" count="161" uniqueCount="50">
  <si>
    <t>ITALIA</t>
  </si>
  <si>
    <t>Bolzano-Bozen</t>
  </si>
  <si>
    <t>Trento</t>
  </si>
  <si>
    <t>REGIONI</t>
  </si>
  <si>
    <t xml:space="preserve">                        (superficie in ettari,  produzione in quintali)</t>
  </si>
  <si>
    <t>TOTALE</t>
  </si>
  <si>
    <t>Mezzogiorno</t>
  </si>
  <si>
    <t>Cereali</t>
  </si>
  <si>
    <t xml:space="preserve">Legumi secchi </t>
  </si>
  <si>
    <t>Ortaggi                                         in piena area</t>
  </si>
  <si>
    <t>Piante                             da tubero</t>
  </si>
  <si>
    <t>Coltivazioni                                industriali</t>
  </si>
  <si>
    <t>Piemonte</t>
  </si>
  <si>
    <t>Valle d'Aosta</t>
  </si>
  <si>
    <t>Lombardia</t>
  </si>
  <si>
    <t>Trentino - Alto Adige</t>
  </si>
  <si>
    <t>Veneto</t>
  </si>
  <si>
    <t>Friuli - 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</si>
  <si>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</si>
  <si>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</si>
  <si>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</si>
  <si>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</si>
  <si>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</si>
  <si>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</si>
  <si>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</si>
  <si>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</si>
  <si>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</si>
  <si>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</si>
  <si>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</si>
  <si>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</si>
  <si>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</si>
  <si>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</si>
  <si>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Ortaggi                               in serra</t>
  </si>
  <si>
    <t>Coltivazioni                      legnose agrarie</t>
  </si>
  <si>
    <t>Coltivazioni                      erbacee</t>
  </si>
  <si>
    <t>Coltivazioni                       foraggere</t>
  </si>
  <si>
    <t xml:space="preserve"> -</t>
  </si>
  <si>
    <t>Superficie</t>
  </si>
  <si>
    <t>Produzione</t>
  </si>
  <si>
    <t>Totale</t>
  </si>
  <si>
    <t>Nord</t>
  </si>
  <si>
    <t>Centro</t>
  </si>
  <si>
    <r>
      <t xml:space="preserve">Coltivazioni                      erbacee                  </t>
    </r>
    <r>
      <rPr>
        <i/>
        <sz val="7"/>
        <rFont val="Arial"/>
        <family val="2"/>
      </rPr>
      <t xml:space="preserve"> (quintali)</t>
    </r>
  </si>
  <si>
    <r>
      <t xml:space="preserve">Coltivazioni                      legnose agrarie          </t>
    </r>
    <r>
      <rPr>
        <i/>
        <sz val="7"/>
        <rFont val="Arial"/>
        <family val="2"/>
      </rPr>
      <t xml:space="preserve"> (quintali)</t>
    </r>
  </si>
  <si>
    <r>
      <t xml:space="preserve">Coltivazioni                                foraggere             </t>
    </r>
    <r>
      <rPr>
        <i/>
        <sz val="7"/>
        <rFont val="Arial"/>
        <family val="2"/>
      </rPr>
      <t xml:space="preserve"> (migliaia di quintali)</t>
    </r>
  </si>
  <si>
    <r>
      <t xml:space="preserve">Ortaggi                               in serra               </t>
    </r>
    <r>
      <rPr>
        <i/>
        <sz val="7"/>
        <rFont val="Arial"/>
        <family val="2"/>
      </rPr>
      <t xml:space="preserve"> (quintali)</t>
    </r>
  </si>
  <si>
    <t>-</t>
  </si>
  <si>
    <t xml:space="preserve">                        (superficie in ettari,  produzione in quintali o migliaia di quintali)</t>
  </si>
  <si>
    <t>Tavola  3.3  -  Superficie  e  produzione delle coltivazioni agricole per regione  -   Anno  2001</t>
  </si>
  <si>
    <t xml:space="preserve">Tavola  3.4  -  Superficie  e  produzione delle coltivazioni erbacee  per regione  -   Anno  2001   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</si>
</sst>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&quot;L.&quot;\ * #,##0.0_-;\-&quot;L.&quot;\ * #,##0.0_-;_-&quot;L.&quot;\ * &quot;-&quot;?_-;_-@_-"/>
    <numFmt numFmtId="172" formatCode="_-* #,##0.0_-;\-* #,##0.0_-;_-* &quot;-&quot;?_-;_-@_-"/>
    <numFmt numFmtId="173" formatCode="_-* #,##0.00_-;\-* #,##0.00_-;_-* &quot;-&quot;?_-;_-@_-"/>
    <numFmt numFmtId="174" formatCode="_-* #,##0_-;\-* #,##0_-;_-* &quot;-&quot;?_-;_-@_-"/>
    <numFmt numFmtId="175" formatCode="0.000"/>
    <numFmt numFmtId="176" formatCode="#,##0_ ;\-#,##0\ "/>
    <numFmt numFmtId="177" formatCode="#,##0.0_ ;\-#,##0.0\ "/>
    <numFmt numFmtId="178" formatCode="_-* #,##0.0_-;\-* #,##0.0_-;_-* &quot;-&quot;??_-;_-@_-"/>
    <numFmt numFmtId="179" formatCode="_-* #,##0_-;\-* #,##0_-;_-* &quot;-&quot;??_-;_-@_-"/>
    <numFmt numFmtId="180" formatCode="#,##0.0"/>
  </numFmts>
  <fonts count="9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7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17" applyFont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1" fontId="1" fillId="0" borderId="1" xfId="17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1" fontId="4" fillId="0" borderId="0" xfId="17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1" xfId="17" applyFont="1" applyBorder="1" applyAlignment="1">
      <alignment/>
    </xf>
    <xf numFmtId="0" fontId="3" fillId="0" borderId="0" xfId="0" applyFont="1" applyAlignment="1">
      <alignment/>
    </xf>
    <xf numFmtId="41" fontId="1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17" applyFont="1" applyAlignment="1">
      <alignment/>
    </xf>
    <xf numFmtId="0" fontId="1" fillId="0" borderId="0" xfId="0" applyFont="1" applyBorder="1" applyAlignment="1">
      <alignment/>
    </xf>
    <xf numFmtId="41" fontId="1" fillId="0" borderId="2" xfId="17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1" fontId="4" fillId="0" borderId="0" xfId="17" applyFont="1" applyBorder="1" applyAlignment="1">
      <alignment/>
    </xf>
    <xf numFmtId="0" fontId="0" fillId="0" borderId="0" xfId="0" applyBorder="1" applyAlignment="1">
      <alignment vertical="center"/>
    </xf>
    <xf numFmtId="41" fontId="1" fillId="0" borderId="0" xfId="17" applyFont="1" applyBorder="1" applyAlignment="1">
      <alignment horizontal="right" vertical="center" wrapText="1"/>
    </xf>
    <xf numFmtId="41" fontId="2" fillId="0" borderId="0" xfId="17" applyFont="1" applyBorder="1" applyAlignment="1">
      <alignment/>
    </xf>
    <xf numFmtId="41" fontId="1" fillId="0" borderId="0" xfId="17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3" fontId="8" fillId="0" borderId="0" xfId="16" applyFont="1" applyAlignment="1">
      <alignment/>
    </xf>
    <xf numFmtId="49" fontId="1" fillId="0" borderId="1" xfId="17" applyNumberFormat="1" applyFont="1" applyBorder="1" applyAlignment="1">
      <alignment horizontal="right" vertical="center" wrapText="1"/>
    </xf>
    <xf numFmtId="3" fontId="1" fillId="0" borderId="0" xfId="0" applyNumberFormat="1" applyFont="1" applyAlignment="1" quotePrefix="1">
      <alignment horizontal="right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41" fontId="1" fillId="0" borderId="2" xfId="17" applyFont="1" applyBorder="1" applyAlignment="1">
      <alignment horizontal="center" vertical="center"/>
    </xf>
    <xf numFmtId="41" fontId="1" fillId="0" borderId="3" xfId="17" applyFont="1" applyBorder="1" applyAlignment="1">
      <alignment horizontal="right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5"/>
  <sheetViews>
    <sheetView workbookViewId="0" topLeftCell="A1">
      <selection activeCell="G5" sqref="G5"/>
    </sheetView>
  </sheetViews>
  <sheetFormatPr defaultColWidth="9.140625" defaultRowHeight="12.75"/>
  <cols>
    <col min="1" max="1" width="15.140625" style="1" customWidth="1"/>
    <col min="2" max="2" width="12.421875" style="2" customWidth="1"/>
    <col min="3" max="3" width="13.57421875" style="3" customWidth="1"/>
    <col min="4" max="4" width="13.00390625" style="3" customWidth="1"/>
    <col min="5" max="5" width="11.421875" style="3" customWidth="1"/>
    <col min="6" max="6" width="11.8515625" style="3" customWidth="1"/>
    <col min="7" max="7" width="11.8515625" style="2" customWidth="1"/>
    <col min="8" max="8" width="9.140625" style="1" customWidth="1"/>
    <col min="9" max="9" width="12.421875" style="1" customWidth="1"/>
    <col min="10" max="10" width="14.57421875" style="1" customWidth="1"/>
    <col min="11" max="16384" width="9.140625" style="1" customWidth="1"/>
  </cols>
  <sheetData>
    <row r="2" spans="1:7" s="4" customFormat="1" ht="12" customHeight="1">
      <c r="A2" s="4" t="s">
        <v>48</v>
      </c>
      <c r="B2" s="5"/>
      <c r="C2" s="6"/>
      <c r="D2" s="6"/>
      <c r="E2" s="6"/>
      <c r="F2" s="6"/>
      <c r="G2" s="5"/>
    </row>
    <row r="3" spans="1:7" s="4" customFormat="1" ht="12" customHeight="1">
      <c r="A3" s="15" t="s">
        <v>47</v>
      </c>
      <c r="B3" s="5"/>
      <c r="C3" s="6"/>
      <c r="D3" s="6"/>
      <c r="E3" s="6"/>
      <c r="F3" s="6"/>
      <c r="G3" s="25"/>
    </row>
    <row r="4" spans="1:7" ht="9">
      <c r="A4" s="7"/>
      <c r="B4" s="8"/>
      <c r="C4" s="9"/>
      <c r="D4" s="9"/>
      <c r="E4" s="9"/>
      <c r="F4" s="9"/>
      <c r="G4" s="26"/>
    </row>
    <row r="5" spans="1:7" ht="15" customHeight="1">
      <c r="A5" s="42" t="s">
        <v>3</v>
      </c>
      <c r="B5" s="44" t="s">
        <v>37</v>
      </c>
      <c r="C5" s="44"/>
      <c r="D5" s="44"/>
      <c r="E5" s="44"/>
      <c r="F5" s="45" t="s">
        <v>39</v>
      </c>
      <c r="G5" s="19"/>
    </row>
    <row r="6" spans="1:7" ht="21.75" customHeight="1">
      <c r="A6" s="43"/>
      <c r="B6" s="20" t="s">
        <v>34</v>
      </c>
      <c r="C6" s="20" t="s">
        <v>33</v>
      </c>
      <c r="D6" s="20" t="s">
        <v>35</v>
      </c>
      <c r="E6" s="20" t="s">
        <v>32</v>
      </c>
      <c r="F6" s="43"/>
      <c r="G6" s="1"/>
    </row>
    <row r="8" spans="1:6" ht="9">
      <c r="A8" s="1" t="s">
        <v>12</v>
      </c>
      <c r="B8" s="16">
        <f>SUM('ERBACEE (2)'!B8:F8)</f>
        <v>476591</v>
      </c>
      <c r="C8" s="2">
        <v>89138</v>
      </c>
      <c r="D8" s="29">
        <v>616293</v>
      </c>
      <c r="E8" s="28">
        <v>554.76</v>
      </c>
      <c r="F8" s="2">
        <f>SUM(B8:E8)</f>
        <v>1182576.76</v>
      </c>
    </row>
    <row r="9" spans="1:6" ht="9">
      <c r="A9" s="1" t="s">
        <v>13</v>
      </c>
      <c r="B9" s="16">
        <f>SUM('ERBACEE (2)'!B9:F9)</f>
        <v>442</v>
      </c>
      <c r="C9" s="2">
        <v>950</v>
      </c>
      <c r="D9" s="29">
        <v>97156</v>
      </c>
      <c r="E9" s="30" t="s">
        <v>36</v>
      </c>
      <c r="F9" s="2">
        <f>SUM(B9:E9)</f>
        <v>98548</v>
      </c>
    </row>
    <row r="10" spans="1:6" ht="9">
      <c r="A10" s="1" t="s">
        <v>14</v>
      </c>
      <c r="B10" s="16">
        <f>SUM('ERBACEE (2)'!B10:F10)</f>
        <v>525144</v>
      </c>
      <c r="C10" s="2">
        <v>34295</v>
      </c>
      <c r="D10" s="29">
        <v>528405</v>
      </c>
      <c r="E10" s="28">
        <v>2552.76</v>
      </c>
      <c r="F10" s="2">
        <f>SUM(B10:E10)</f>
        <v>1090396.76</v>
      </c>
    </row>
    <row r="11" spans="1:6" ht="9">
      <c r="A11" s="1" t="s">
        <v>15</v>
      </c>
      <c r="B11" s="16">
        <f>SUM('ERBACEE (2)'!B11:F11)</f>
        <v>2071</v>
      </c>
      <c r="C11" s="2">
        <v>45451</v>
      </c>
      <c r="D11" s="29">
        <v>364645</v>
      </c>
      <c r="E11" s="28">
        <v>1.5</v>
      </c>
      <c r="F11" s="2">
        <f aca="true" t="shared" si="0" ref="F11:F30">SUM(B11:E11)</f>
        <v>412168.5</v>
      </c>
    </row>
    <row r="12" spans="1:6" s="17" customFormat="1" ht="9">
      <c r="A12" s="17" t="s">
        <v>1</v>
      </c>
      <c r="B12" s="37">
        <f>SUM('ERBACEE (2)'!B12:F12)</f>
        <v>1176</v>
      </c>
      <c r="C12" s="18">
        <v>23211</v>
      </c>
      <c r="D12" s="36">
        <v>242220</v>
      </c>
      <c r="E12" s="33" t="s">
        <v>36</v>
      </c>
      <c r="F12" s="18">
        <f t="shared" si="0"/>
        <v>266607</v>
      </c>
    </row>
    <row r="13" spans="1:6" s="17" customFormat="1" ht="9">
      <c r="A13" s="17" t="s">
        <v>2</v>
      </c>
      <c r="B13" s="37">
        <f>SUM('ERBACEE (2)'!B13:F13)</f>
        <v>895</v>
      </c>
      <c r="C13" s="18">
        <v>22240</v>
      </c>
      <c r="D13" s="36">
        <v>122425</v>
      </c>
      <c r="E13" s="32">
        <v>1.5</v>
      </c>
      <c r="F13" s="18">
        <f t="shared" si="0"/>
        <v>145561.5</v>
      </c>
    </row>
    <row r="14" spans="1:6" ht="9">
      <c r="A14" s="1" t="s">
        <v>16</v>
      </c>
      <c r="B14" s="16">
        <f>SUM('ERBACEE (2)'!B14:F14)</f>
        <v>496210</v>
      </c>
      <c r="C14" s="2">
        <v>111726</v>
      </c>
      <c r="D14" s="29">
        <v>245141</v>
      </c>
      <c r="E14" s="28">
        <v>3311.33</v>
      </c>
      <c r="F14" s="2">
        <f t="shared" si="0"/>
        <v>856388.33</v>
      </c>
    </row>
    <row r="15" spans="1:6" ht="9">
      <c r="A15" s="1" t="s">
        <v>17</v>
      </c>
      <c r="B15" s="16">
        <f>SUM('ERBACEE (2)'!B15:F15)</f>
        <v>178763</v>
      </c>
      <c r="C15" s="2">
        <v>22706</v>
      </c>
      <c r="D15" s="29">
        <v>110504</v>
      </c>
      <c r="E15" s="28">
        <v>92.46</v>
      </c>
      <c r="F15" s="2">
        <f t="shared" si="0"/>
        <v>312065.46</v>
      </c>
    </row>
    <row r="16" spans="1:6" ht="9">
      <c r="A16" s="1" t="s">
        <v>18</v>
      </c>
      <c r="B16" s="16">
        <f>SUM('ERBACEE (2)'!B16:F16)</f>
        <v>4159</v>
      </c>
      <c r="C16" s="2">
        <v>18146</v>
      </c>
      <c r="D16" s="29">
        <v>47886</v>
      </c>
      <c r="E16" s="28">
        <v>294</v>
      </c>
      <c r="F16" s="2">
        <f t="shared" si="0"/>
        <v>70485</v>
      </c>
    </row>
    <row r="17" spans="1:6" ht="9">
      <c r="A17" s="1" t="s">
        <v>19</v>
      </c>
      <c r="B17" s="16">
        <f>SUM('ERBACEE (2)'!B17:F17)</f>
        <v>571637</v>
      </c>
      <c r="C17" s="2">
        <v>147574</v>
      </c>
      <c r="D17" s="29">
        <v>487379</v>
      </c>
      <c r="E17" s="28">
        <v>1215.43</v>
      </c>
      <c r="F17" s="2">
        <f t="shared" si="0"/>
        <v>1207805.43</v>
      </c>
    </row>
    <row r="18" spans="1:6" ht="9">
      <c r="A18" s="1" t="s">
        <v>20</v>
      </c>
      <c r="B18" s="16">
        <f>SUM('ERBACEE (2)'!B18:F18)</f>
        <v>294300</v>
      </c>
      <c r="C18" s="2">
        <v>174075</v>
      </c>
      <c r="D18" s="29">
        <v>285129</v>
      </c>
      <c r="E18" s="28">
        <v>389.72</v>
      </c>
      <c r="F18" s="2">
        <f t="shared" si="0"/>
        <v>753893.72</v>
      </c>
    </row>
    <row r="19" spans="1:6" ht="9">
      <c r="A19" s="1" t="s">
        <v>21</v>
      </c>
      <c r="B19" s="16">
        <f>SUM('ERBACEE (2)'!B19:F19)</f>
        <v>183978</v>
      </c>
      <c r="C19" s="2">
        <v>45614</v>
      </c>
      <c r="D19" s="29">
        <v>135780</v>
      </c>
      <c r="E19" s="28">
        <v>23.01</v>
      </c>
      <c r="F19" s="2">
        <f t="shared" si="0"/>
        <v>365395.01</v>
      </c>
    </row>
    <row r="20" spans="1:6" ht="9">
      <c r="A20" s="1" t="s">
        <v>22</v>
      </c>
      <c r="B20" s="16">
        <f>SUM('ERBACEE (2)'!B20:F20)</f>
        <v>320502</v>
      </c>
      <c r="C20" s="2">
        <v>34852</v>
      </c>
      <c r="D20" s="29">
        <v>189226</v>
      </c>
      <c r="E20" s="28">
        <v>126.55</v>
      </c>
      <c r="F20" s="2">
        <f t="shared" si="0"/>
        <v>544706.55</v>
      </c>
    </row>
    <row r="21" spans="1:6" ht="9">
      <c r="A21" s="1" t="s">
        <v>23</v>
      </c>
      <c r="B21" s="16">
        <f>SUM('ERBACEE (2)'!B21:F21)</f>
        <v>219819</v>
      </c>
      <c r="C21" s="2">
        <v>167934</v>
      </c>
      <c r="D21" s="29">
        <v>443450</v>
      </c>
      <c r="E21" s="28">
        <v>3959.5</v>
      </c>
      <c r="F21" s="2">
        <f t="shared" si="0"/>
        <v>835162.5</v>
      </c>
    </row>
    <row r="22" spans="1:6" ht="9">
      <c r="A22" s="1" t="s">
        <v>24</v>
      </c>
      <c r="B22" s="16">
        <f>SUM('ERBACEE (2)'!B22:F22)</f>
        <v>128831</v>
      </c>
      <c r="C22" s="2">
        <v>88378</v>
      </c>
      <c r="D22" s="29">
        <v>250802</v>
      </c>
      <c r="E22" s="28">
        <v>63</v>
      </c>
      <c r="F22" s="2">
        <f t="shared" si="0"/>
        <v>468074</v>
      </c>
    </row>
    <row r="23" spans="1:6" ht="9">
      <c r="A23" s="1" t="s">
        <v>25</v>
      </c>
      <c r="B23" s="16">
        <f>SUM('ERBACEE (2)'!B23:F23)</f>
        <v>120991</v>
      </c>
      <c r="C23" s="2">
        <v>22660</v>
      </c>
      <c r="D23" s="29">
        <v>127075</v>
      </c>
      <c r="E23" s="30" t="s">
        <v>36</v>
      </c>
      <c r="F23" s="2">
        <f t="shared" si="0"/>
        <v>270726</v>
      </c>
    </row>
    <row r="24" spans="1:6" ht="9">
      <c r="A24" s="1" t="s">
        <v>26</v>
      </c>
      <c r="B24" s="16">
        <f>SUM('ERBACEE (2)'!B24:F24)</f>
        <v>220983</v>
      </c>
      <c r="C24" s="2">
        <v>176558</v>
      </c>
      <c r="D24" s="29">
        <v>281027</v>
      </c>
      <c r="E24" s="28">
        <v>7688</v>
      </c>
      <c r="F24" s="2">
        <f t="shared" si="0"/>
        <v>686256</v>
      </c>
    </row>
    <row r="25" spans="1:6" ht="9">
      <c r="A25" s="1" t="s">
        <v>27</v>
      </c>
      <c r="B25" s="16">
        <f>SUM('ERBACEE (2)'!B25:F25)</f>
        <v>619800</v>
      </c>
      <c r="C25" s="2">
        <v>591872</v>
      </c>
      <c r="D25" s="29">
        <v>275862</v>
      </c>
      <c r="E25" s="28">
        <v>259.15</v>
      </c>
      <c r="F25" s="2">
        <f t="shared" si="0"/>
        <v>1487793.15</v>
      </c>
    </row>
    <row r="26" spans="1:6" ht="9">
      <c r="A26" s="1" t="s">
        <v>28</v>
      </c>
      <c r="B26" s="16">
        <f>SUM('ERBACEE (2)'!B26:F26)</f>
        <v>259741</v>
      </c>
      <c r="C26" s="2">
        <v>55667</v>
      </c>
      <c r="D26" s="29">
        <v>107300</v>
      </c>
      <c r="E26" s="28">
        <v>201</v>
      </c>
      <c r="F26" s="2">
        <f t="shared" si="0"/>
        <v>422909</v>
      </c>
    </row>
    <row r="27" spans="1:6" ht="9">
      <c r="A27" s="1" t="s">
        <v>29</v>
      </c>
      <c r="B27" s="16">
        <f>SUM('ERBACEE (2)'!B27:F27)</f>
        <v>172976</v>
      </c>
      <c r="C27" s="2">
        <v>266378</v>
      </c>
      <c r="D27" s="29">
        <v>308600</v>
      </c>
      <c r="E27" s="28">
        <v>503.77</v>
      </c>
      <c r="F27" s="2">
        <f t="shared" si="0"/>
        <v>748457.77</v>
      </c>
    </row>
    <row r="28" spans="1:6" ht="9">
      <c r="A28" s="1" t="s">
        <v>30</v>
      </c>
      <c r="B28" s="16">
        <f>SUM('ERBACEE (2)'!B28:F28)</f>
        <v>481719</v>
      </c>
      <c r="C28" s="2">
        <v>529463</v>
      </c>
      <c r="D28" s="29">
        <v>468001</v>
      </c>
      <c r="E28" s="28">
        <v>7775.6</v>
      </c>
      <c r="F28" s="2">
        <f t="shared" si="0"/>
        <v>1486958.6</v>
      </c>
    </row>
    <row r="29" spans="1:8" s="10" customFormat="1" ht="9">
      <c r="A29" s="1" t="s">
        <v>31</v>
      </c>
      <c r="B29" s="16">
        <f>SUM('ERBACEE (2)'!B29:F29)</f>
        <v>190577</v>
      </c>
      <c r="C29" s="2">
        <v>96160</v>
      </c>
      <c r="D29" s="29">
        <v>1228355</v>
      </c>
      <c r="E29" s="28">
        <v>695.7</v>
      </c>
      <c r="F29" s="2">
        <f t="shared" si="0"/>
        <v>1515787.7</v>
      </c>
      <c r="H29" s="27"/>
    </row>
    <row r="30" spans="1:6" s="10" customFormat="1" ht="9">
      <c r="A30" s="10" t="s">
        <v>0</v>
      </c>
      <c r="B30" s="35">
        <f>SUM('ERBACEE (2)'!B30:F30)</f>
        <v>5469234</v>
      </c>
      <c r="C30" s="11">
        <v>2719597</v>
      </c>
      <c r="D30" s="34">
        <v>6598016</v>
      </c>
      <c r="E30" s="31">
        <v>29707.24</v>
      </c>
      <c r="F30" s="11">
        <f t="shared" si="0"/>
        <v>14816554.24</v>
      </c>
    </row>
    <row r="31" spans="1:6" s="10" customFormat="1" ht="9">
      <c r="A31" s="10" t="s">
        <v>40</v>
      </c>
      <c r="B31" s="35">
        <f>SUM('ERBACEE (2)'!B31:F31)</f>
        <v>2255017</v>
      </c>
      <c r="C31" s="11">
        <v>469986</v>
      </c>
      <c r="D31" s="34">
        <v>2497409</v>
      </c>
      <c r="E31" s="31">
        <v>8022.24</v>
      </c>
      <c r="F31" s="11">
        <f>SUM(F8:F17)-F11</f>
        <v>5230434.24</v>
      </c>
    </row>
    <row r="32" spans="1:7" s="10" customFormat="1" ht="11.25">
      <c r="A32" s="10" t="s">
        <v>41</v>
      </c>
      <c r="B32" s="35">
        <f>SUM('ERBACEE (2)'!B32:F32)</f>
        <v>1018599</v>
      </c>
      <c r="C32" s="11">
        <v>422475</v>
      </c>
      <c r="D32" s="34">
        <v>1053585</v>
      </c>
      <c r="E32" s="31">
        <v>4498.78</v>
      </c>
      <c r="F32" s="11">
        <f>SUM(F18:F21)</f>
        <v>2499157.7800000003</v>
      </c>
      <c r="G32" s="39"/>
    </row>
    <row r="33" spans="1:6" s="10" customFormat="1" ht="9">
      <c r="A33" s="10" t="s">
        <v>6</v>
      </c>
      <c r="B33" s="35">
        <f>SUM('ERBACEE (2)'!B33:F33)</f>
        <v>2195618</v>
      </c>
      <c r="C33" s="11">
        <v>1827136</v>
      </c>
      <c r="D33" s="34">
        <v>3047022</v>
      </c>
      <c r="E33" s="31">
        <v>17186.22</v>
      </c>
      <c r="F33" s="11">
        <f>SUM(F22:F29)</f>
        <v>7086962.22</v>
      </c>
    </row>
    <row r="34" spans="1:6" s="10" customFormat="1" ht="9">
      <c r="A34" s="13"/>
      <c r="B34" s="14"/>
      <c r="C34" s="14"/>
      <c r="D34" s="14"/>
      <c r="E34" s="14"/>
      <c r="F34" s="14"/>
    </row>
    <row r="35" spans="1:7" s="21" customFormat="1" ht="12.75" customHeight="1">
      <c r="A35" s="42" t="s">
        <v>3</v>
      </c>
      <c r="B35" s="44" t="s">
        <v>38</v>
      </c>
      <c r="C35" s="44"/>
      <c r="D35" s="44"/>
      <c r="E35" s="44"/>
      <c r="F35" s="45" t="s">
        <v>39</v>
      </c>
      <c r="G35" s="22"/>
    </row>
    <row r="36" spans="1:7" s="10" customFormat="1" ht="29.25" customHeight="1">
      <c r="A36" s="43"/>
      <c r="B36" s="40" t="s">
        <v>42</v>
      </c>
      <c r="C36" s="40" t="s">
        <v>43</v>
      </c>
      <c r="D36" s="40" t="s">
        <v>44</v>
      </c>
      <c r="E36" s="40" t="s">
        <v>45</v>
      </c>
      <c r="F36" s="43" t="s">
        <v>5</v>
      </c>
      <c r="G36" s="11"/>
    </row>
    <row r="37" spans="1:7" s="10" customFormat="1" ht="9" customHeight="1">
      <c r="A37" s="23"/>
      <c r="B37" s="24"/>
      <c r="C37" s="24"/>
      <c r="D37" s="24"/>
      <c r="E37" s="24"/>
      <c r="F37" s="24"/>
      <c r="G37" s="11"/>
    </row>
    <row r="38" spans="1:9" ht="9">
      <c r="A38" s="1" t="s">
        <v>12</v>
      </c>
      <c r="B38" s="29">
        <f>SUM('ERBACEE (2)'!B38:F38)</f>
        <v>36841504</v>
      </c>
      <c r="C38" s="2">
        <v>8777088</v>
      </c>
      <c r="D38" s="29">
        <v>83821</v>
      </c>
      <c r="E38" s="28">
        <v>203293</v>
      </c>
      <c r="F38" s="2">
        <v>129642.88500000001</v>
      </c>
      <c r="H38" s="38"/>
      <c r="I38" s="29"/>
    </row>
    <row r="39" spans="1:9" ht="9">
      <c r="A39" s="1" t="s">
        <v>13</v>
      </c>
      <c r="B39" s="29">
        <f>SUM('ERBACEE (2)'!B39:F39)</f>
        <v>70500</v>
      </c>
      <c r="C39" s="2">
        <v>59500</v>
      </c>
      <c r="D39" s="29">
        <v>4688</v>
      </c>
      <c r="E39" s="41" t="s">
        <v>46</v>
      </c>
      <c r="F39" s="2">
        <v>4818</v>
      </c>
      <c r="I39" s="29"/>
    </row>
    <row r="40" spans="1:9" ht="9" customHeight="1">
      <c r="A40" s="1" t="s">
        <v>14</v>
      </c>
      <c r="B40" s="29">
        <f>SUM('ERBACEE (2)'!B40:F40)</f>
        <v>56204449</v>
      </c>
      <c r="C40" s="2">
        <v>2913366</v>
      </c>
      <c r="D40" s="29">
        <v>177342</v>
      </c>
      <c r="E40" s="28">
        <v>979065</v>
      </c>
      <c r="F40" s="2">
        <v>237438.88</v>
      </c>
      <c r="H40" s="38"/>
      <c r="I40" s="29"/>
    </row>
    <row r="41" spans="1:9" ht="9" customHeight="1">
      <c r="A41" s="1" t="s">
        <v>15</v>
      </c>
      <c r="B41" s="29">
        <f>SUM('ERBACEE (2)'!B41:F41)</f>
        <v>496892</v>
      </c>
      <c r="C41" s="2">
        <v>15869514</v>
      </c>
      <c r="D41" s="29">
        <v>38027</v>
      </c>
      <c r="E41" s="28">
        <v>760</v>
      </c>
      <c r="F41" s="2">
        <v>54394.166</v>
      </c>
      <c r="H41" s="38"/>
      <c r="I41" s="29"/>
    </row>
    <row r="42" spans="1:9" ht="9" customHeight="1">
      <c r="A42" s="17" t="s">
        <v>1</v>
      </c>
      <c r="B42" s="36">
        <f>SUM('ERBACEE (2)'!B42:F42)</f>
        <v>291542</v>
      </c>
      <c r="C42" s="18">
        <v>9853009</v>
      </c>
      <c r="D42" s="36">
        <v>29760</v>
      </c>
      <c r="E42" s="41" t="s">
        <v>46</v>
      </c>
      <c r="F42" s="18">
        <v>39904.551</v>
      </c>
      <c r="H42" s="38"/>
      <c r="I42" s="29"/>
    </row>
    <row r="43" spans="1:9" ht="9" customHeight="1">
      <c r="A43" s="17" t="s">
        <v>2</v>
      </c>
      <c r="B43" s="36">
        <f>SUM('ERBACEE (2)'!B43:F43)</f>
        <v>205350</v>
      </c>
      <c r="C43" s="18">
        <v>6016505</v>
      </c>
      <c r="D43" s="36">
        <v>8267</v>
      </c>
      <c r="E43" s="32">
        <v>760</v>
      </c>
      <c r="F43" s="18">
        <v>14489.615</v>
      </c>
      <c r="H43" s="38"/>
      <c r="I43" s="29"/>
    </row>
    <row r="44" spans="1:9" ht="9" customHeight="1">
      <c r="A44" s="1" t="s">
        <v>16</v>
      </c>
      <c r="B44" s="29">
        <f>SUM('ERBACEE (2)'!B44:F44)</f>
        <v>62671666</v>
      </c>
      <c r="C44" s="2">
        <v>17522745</v>
      </c>
      <c r="D44" s="29">
        <v>66942</v>
      </c>
      <c r="E44" s="28">
        <v>1108392</v>
      </c>
      <c r="F44" s="2">
        <v>148244.803</v>
      </c>
      <c r="H44" s="38"/>
      <c r="I44" s="29"/>
    </row>
    <row r="45" spans="1:9" ht="9" customHeight="1">
      <c r="A45" s="1" t="s">
        <v>17</v>
      </c>
      <c r="B45" s="29">
        <f>SUM('ERBACEE (2)'!B45:F45)</f>
        <v>16798195</v>
      </c>
      <c r="C45" s="2">
        <v>2253411</v>
      </c>
      <c r="D45" s="29">
        <v>17759</v>
      </c>
      <c r="E45" s="28">
        <v>25794</v>
      </c>
      <c r="F45" s="2">
        <v>36836.4</v>
      </c>
      <c r="H45" s="38"/>
      <c r="I45" s="29"/>
    </row>
    <row r="46" spans="1:9" ht="9" customHeight="1">
      <c r="A46" s="1" t="s">
        <v>18</v>
      </c>
      <c r="B46" s="29">
        <f>SUM('ERBACEE (2)'!B46:F46)</f>
        <v>518145</v>
      </c>
      <c r="C46" s="2">
        <v>320845</v>
      </c>
      <c r="D46" s="29">
        <v>2998</v>
      </c>
      <c r="E46" s="28">
        <v>116615</v>
      </c>
      <c r="F46" s="2">
        <v>3953.605</v>
      </c>
      <c r="H46" s="38"/>
      <c r="I46" s="29"/>
    </row>
    <row r="47" spans="1:9" ht="9" customHeight="1">
      <c r="A47" s="1" t="s">
        <v>19</v>
      </c>
      <c r="B47" s="29">
        <f>SUM('ERBACEE (2)'!B47:F47)</f>
        <v>87830805</v>
      </c>
      <c r="C47" s="2">
        <v>26511745</v>
      </c>
      <c r="D47" s="29">
        <v>135404</v>
      </c>
      <c r="E47" s="28">
        <v>460427</v>
      </c>
      <c r="F47" s="2">
        <v>250206.977</v>
      </c>
      <c r="H47" s="38"/>
      <c r="I47" s="29"/>
    </row>
    <row r="48" spans="1:9" ht="9" customHeight="1">
      <c r="A48" s="1" t="s">
        <v>20</v>
      </c>
      <c r="B48" s="29">
        <f>SUM('ERBACEE (2)'!B48:F48)</f>
        <v>13206105</v>
      </c>
      <c r="C48" s="2">
        <v>4734177</v>
      </c>
      <c r="D48" s="29">
        <v>25001</v>
      </c>
      <c r="E48" s="28">
        <v>133793</v>
      </c>
      <c r="F48" s="2">
        <v>43075.075</v>
      </c>
      <c r="H48" s="38"/>
      <c r="I48" s="29"/>
    </row>
    <row r="49" spans="1:9" ht="9" customHeight="1">
      <c r="A49" s="1" t="s">
        <v>21</v>
      </c>
      <c r="B49" s="29">
        <f>SUM('ERBACEE (2)'!B49:F49)</f>
        <v>9962350</v>
      </c>
      <c r="C49" s="2">
        <v>1880858</v>
      </c>
      <c r="D49" s="29">
        <v>14431</v>
      </c>
      <c r="E49" s="28">
        <v>8508</v>
      </c>
      <c r="F49" s="2">
        <v>26282.716</v>
      </c>
      <c r="H49" s="38"/>
      <c r="I49" s="29"/>
    </row>
    <row r="50" spans="1:9" ht="9" customHeight="1">
      <c r="A50" s="1" t="s">
        <v>22</v>
      </c>
      <c r="B50" s="29">
        <f>SUM('ERBACEE (2)'!B50:F50)</f>
        <v>22970478</v>
      </c>
      <c r="C50" s="2">
        <v>2989814</v>
      </c>
      <c r="D50" s="29">
        <v>35866</v>
      </c>
      <c r="E50" s="28">
        <v>43396</v>
      </c>
      <c r="F50" s="2">
        <v>61869.687999999995</v>
      </c>
      <c r="H50" s="38"/>
      <c r="I50" s="29"/>
    </row>
    <row r="51" spans="1:9" ht="9" customHeight="1">
      <c r="A51" s="1" t="s">
        <v>23</v>
      </c>
      <c r="B51" s="29">
        <f>SUM('ERBACEE (2)'!B51:F51)</f>
        <v>16597833</v>
      </c>
      <c r="C51" s="2">
        <v>8170301</v>
      </c>
      <c r="D51" s="29">
        <v>64624</v>
      </c>
      <c r="E51" s="28">
        <v>1816724</v>
      </c>
      <c r="F51" s="2">
        <v>91208.85800000001</v>
      </c>
      <c r="H51" s="38"/>
      <c r="I51" s="29"/>
    </row>
    <row r="52" spans="1:9" ht="9" customHeight="1">
      <c r="A52" s="1" t="s">
        <v>24</v>
      </c>
      <c r="B52" s="29">
        <f>SUM('ERBACEE (2)'!B52:F52)</f>
        <v>13334449</v>
      </c>
      <c r="C52" s="2">
        <v>6978724</v>
      </c>
      <c r="D52" s="29">
        <v>15799</v>
      </c>
      <c r="E52" s="28">
        <v>19947</v>
      </c>
      <c r="F52" s="2">
        <v>36132.12</v>
      </c>
      <c r="H52" s="38"/>
      <c r="I52" s="29"/>
    </row>
    <row r="53" spans="1:9" ht="9" customHeight="1">
      <c r="A53" s="1" t="s">
        <v>25</v>
      </c>
      <c r="B53" s="29">
        <f>SUM('ERBACEE (2)'!B53:F53)</f>
        <v>5633280</v>
      </c>
      <c r="C53" s="2">
        <v>923402</v>
      </c>
      <c r="D53" s="29">
        <v>13520</v>
      </c>
      <c r="E53" s="41" t="s">
        <v>46</v>
      </c>
      <c r="F53" s="2">
        <v>20076.682</v>
      </c>
      <c r="H53" s="38"/>
      <c r="I53" s="29"/>
    </row>
    <row r="54" spans="1:9" ht="9" customHeight="1">
      <c r="A54" s="1" t="s">
        <v>26</v>
      </c>
      <c r="B54" s="29">
        <f>SUM('ERBACEE (2)'!B54:F54)</f>
        <v>21115179</v>
      </c>
      <c r="C54" s="2">
        <v>12294457</v>
      </c>
      <c r="D54" s="29">
        <v>52473</v>
      </c>
      <c r="E54" s="28">
        <v>3244236</v>
      </c>
      <c r="F54" s="2">
        <v>89126.872</v>
      </c>
      <c r="H54" s="38"/>
      <c r="I54" s="29"/>
    </row>
    <row r="55" spans="1:9" ht="9" customHeight="1">
      <c r="A55" s="1" t="s">
        <v>27</v>
      </c>
      <c r="B55" s="29">
        <f>SUM('ERBACEE (2)'!B55:F55)</f>
        <v>40356754</v>
      </c>
      <c r="C55" s="2">
        <v>35668173</v>
      </c>
      <c r="D55" s="29">
        <v>11996</v>
      </c>
      <c r="E55" s="28">
        <v>147932</v>
      </c>
      <c r="F55" s="2">
        <v>88168.859</v>
      </c>
      <c r="H55" s="38"/>
      <c r="I55" s="29"/>
    </row>
    <row r="56" spans="1:9" ht="9" customHeight="1">
      <c r="A56" s="1" t="s">
        <v>28</v>
      </c>
      <c r="B56" s="29">
        <f>SUM('ERBACEE (2)'!B56:F56)</f>
        <v>10471810</v>
      </c>
      <c r="C56" s="2">
        <v>2595065</v>
      </c>
      <c r="D56" s="29">
        <v>6562</v>
      </c>
      <c r="E56" s="28">
        <v>79300</v>
      </c>
      <c r="F56" s="2">
        <v>19708.175</v>
      </c>
      <c r="H56" s="38"/>
      <c r="I56" s="29"/>
    </row>
    <row r="57" spans="1:9" ht="9" customHeight="1">
      <c r="A57" s="1" t="s">
        <v>29</v>
      </c>
      <c r="B57" s="29">
        <f>SUM('ERBACEE (2)'!B57:F57)</f>
        <v>12652655</v>
      </c>
      <c r="C57" s="2">
        <v>20114091</v>
      </c>
      <c r="D57" s="29">
        <v>38569</v>
      </c>
      <c r="E57" s="28">
        <v>205773</v>
      </c>
      <c r="F57" s="2">
        <v>71541.519</v>
      </c>
      <c r="H57" s="38"/>
      <c r="I57" s="29"/>
    </row>
    <row r="58" spans="1:9" ht="9" customHeight="1">
      <c r="A58" s="1" t="s">
        <v>30</v>
      </c>
      <c r="B58" s="29">
        <f>SUM('ERBACEE (2)'!B58:F58)</f>
        <v>20118104</v>
      </c>
      <c r="C58" s="2">
        <v>32681219</v>
      </c>
      <c r="D58" s="29">
        <v>23862</v>
      </c>
      <c r="E58" s="28">
        <v>3782452</v>
      </c>
      <c r="F58" s="2">
        <v>80443.775</v>
      </c>
      <c r="H58" s="38"/>
      <c r="I58" s="29"/>
    </row>
    <row r="59" spans="1:9" ht="9" customHeight="1">
      <c r="A59" s="1" t="s">
        <v>31</v>
      </c>
      <c r="B59" s="29">
        <f>SUM('ERBACEE (2)'!B59:F59)</f>
        <v>8497297</v>
      </c>
      <c r="C59" s="2">
        <v>3216237</v>
      </c>
      <c r="D59" s="29">
        <v>53438</v>
      </c>
      <c r="E59" s="28">
        <v>757449</v>
      </c>
      <c r="F59" s="2">
        <v>65908.98300000001</v>
      </c>
      <c r="H59" s="38"/>
      <c r="I59" s="29"/>
    </row>
    <row r="60" spans="1:9" ht="9" customHeight="1">
      <c r="A60" s="10" t="s">
        <v>0</v>
      </c>
      <c r="B60" s="34">
        <f>SUM('ERBACEE (2)'!B60:F60)</f>
        <v>456348450</v>
      </c>
      <c r="C60" s="11">
        <v>206474732</v>
      </c>
      <c r="D60" s="34">
        <v>883122</v>
      </c>
      <c r="E60" s="31">
        <v>13133856</v>
      </c>
      <c r="F60" s="11">
        <v>1559079.038</v>
      </c>
      <c r="H60" s="38"/>
      <c r="I60" s="29"/>
    </row>
    <row r="61" spans="1:9" ht="9" customHeight="1">
      <c r="A61" s="10" t="s">
        <v>40</v>
      </c>
      <c r="B61" s="34">
        <f>SUM('ERBACEE (2)'!B61:F61)</f>
        <v>261432156</v>
      </c>
      <c r="C61" s="11">
        <v>74228214</v>
      </c>
      <c r="D61" s="34">
        <v>526982</v>
      </c>
      <c r="E61" s="31">
        <v>2894346</v>
      </c>
      <c r="F61" s="11">
        <v>865536.716</v>
      </c>
      <c r="H61" s="38"/>
      <c r="I61" s="29"/>
    </row>
    <row r="62" spans="1:9" ht="9" customHeight="1">
      <c r="A62" s="10" t="s">
        <v>41</v>
      </c>
      <c r="B62" s="34">
        <f>SUM('ERBACEE (2)'!B62:F62)</f>
        <v>62736766</v>
      </c>
      <c r="C62" s="11">
        <v>17775150</v>
      </c>
      <c r="D62" s="34">
        <v>139922</v>
      </c>
      <c r="E62" s="31">
        <v>2002421</v>
      </c>
      <c r="F62" s="11">
        <v>222436.337</v>
      </c>
      <c r="H62" s="38"/>
      <c r="I62" s="29"/>
    </row>
    <row r="63" spans="1:9" ht="9" customHeight="1">
      <c r="A63" s="10" t="s">
        <v>6</v>
      </c>
      <c r="B63" s="34">
        <f>SUM('ERBACEE (2)'!B63:F63)</f>
        <v>132179528</v>
      </c>
      <c r="C63" s="11">
        <v>114471368</v>
      </c>
      <c r="D63" s="34">
        <v>216219</v>
      </c>
      <c r="E63" s="31">
        <v>8237089</v>
      </c>
      <c r="F63" s="11">
        <v>471106.985</v>
      </c>
      <c r="H63" s="38"/>
      <c r="I63" s="29"/>
    </row>
    <row r="64" spans="1:8" ht="9" customHeight="1">
      <c r="A64" s="7"/>
      <c r="B64" s="8"/>
      <c r="C64" s="8"/>
      <c r="D64" s="8"/>
      <c r="E64" s="8"/>
      <c r="F64" s="8"/>
      <c r="H64"/>
    </row>
    <row r="65" spans="3:8" ht="9" customHeight="1">
      <c r="C65" s="2"/>
      <c r="D65" s="2"/>
      <c r="E65" s="2"/>
      <c r="F65" s="2"/>
      <c r="H65"/>
    </row>
    <row r="66" spans="3:8" ht="9" customHeight="1">
      <c r="C66" s="2"/>
      <c r="D66" s="2"/>
      <c r="E66" s="2"/>
      <c r="F66" s="2"/>
      <c r="H66"/>
    </row>
    <row r="67" spans="3:8" ht="9" customHeight="1">
      <c r="C67" s="2"/>
      <c r="H67"/>
    </row>
    <row r="68" spans="3:8" ht="9" customHeight="1">
      <c r="C68" s="2"/>
      <c r="H68"/>
    </row>
    <row r="69" spans="3:8" ht="9" customHeight="1">
      <c r="C69" s="2"/>
      <c r="H69"/>
    </row>
    <row r="70" spans="3:8" ht="9" customHeight="1">
      <c r="C70" s="2"/>
      <c r="H70"/>
    </row>
    <row r="71" ht="9" customHeight="1">
      <c r="H71"/>
    </row>
    <row r="72" ht="9" customHeight="1">
      <c r="H72"/>
    </row>
    <row r="73" ht="9" customHeight="1">
      <c r="H73"/>
    </row>
    <row r="74" ht="9" customHeight="1">
      <c r="H74"/>
    </row>
    <row r="75" ht="9" customHeight="1">
      <c r="H75"/>
    </row>
    <row r="76" ht="9" customHeight="1">
      <c r="H76"/>
    </row>
    <row r="77" ht="9" customHeight="1">
      <c r="H77"/>
    </row>
    <row r="78" ht="9" customHeight="1">
      <c r="H78"/>
    </row>
    <row r="79" ht="9" customHeight="1">
      <c r="H79"/>
    </row>
    <row r="80" ht="9" customHeight="1">
      <c r="H80"/>
    </row>
    <row r="81" ht="9" customHeight="1">
      <c r="H81"/>
    </row>
    <row r="82" ht="9" customHeight="1">
      <c r="H82"/>
    </row>
    <row r="83" ht="9" customHeight="1">
      <c r="H83"/>
    </row>
    <row r="84" ht="9" customHeight="1">
      <c r="H84"/>
    </row>
    <row r="85" ht="9" customHeight="1">
      <c r="H85"/>
    </row>
    <row r="86" ht="9" customHeight="1">
      <c r="H86"/>
    </row>
    <row r="87" ht="9" customHeight="1">
      <c r="H87"/>
    </row>
    <row r="88" ht="9" customHeight="1">
      <c r="H88"/>
    </row>
    <row r="89" ht="9" customHeight="1">
      <c r="H89"/>
    </row>
    <row r="90" ht="9" customHeight="1">
      <c r="H90"/>
    </row>
    <row r="91" ht="9" customHeight="1">
      <c r="H91"/>
    </row>
    <row r="92" ht="9" customHeight="1">
      <c r="H92"/>
    </row>
    <row r="93" ht="9" customHeight="1">
      <c r="H93"/>
    </row>
    <row r="94" ht="9" customHeight="1">
      <c r="H94"/>
    </row>
    <row r="95" ht="9" customHeight="1">
      <c r="H95"/>
    </row>
    <row r="96" ht="9" customHeight="1">
      <c r="H96"/>
    </row>
    <row r="97" ht="9" customHeight="1">
      <c r="H97"/>
    </row>
    <row r="98" ht="9" customHeight="1">
      <c r="H98"/>
    </row>
    <row r="99" ht="9" customHeight="1">
      <c r="H99"/>
    </row>
    <row r="100" ht="9" customHeight="1">
      <c r="H100"/>
    </row>
    <row r="101" ht="9" customHeight="1">
      <c r="H101"/>
    </row>
    <row r="102" ht="9" customHeight="1">
      <c r="H102"/>
    </row>
    <row r="103" ht="9" customHeight="1">
      <c r="H103"/>
    </row>
    <row r="104" ht="9" customHeight="1">
      <c r="H104"/>
    </row>
    <row r="105" ht="9" customHeight="1">
      <c r="H105"/>
    </row>
    <row r="106" ht="9" customHeight="1">
      <c r="H106"/>
    </row>
    <row r="107" ht="9" customHeight="1">
      <c r="H107"/>
    </row>
    <row r="108" ht="9" customHeight="1">
      <c r="H108"/>
    </row>
    <row r="109" ht="9" customHeight="1">
      <c r="H109"/>
    </row>
    <row r="110" ht="9" customHeight="1">
      <c r="H110"/>
    </row>
    <row r="111" ht="9" customHeight="1">
      <c r="H111"/>
    </row>
    <row r="112" ht="9" customHeight="1">
      <c r="H112"/>
    </row>
    <row r="113" ht="9" customHeight="1">
      <c r="H113"/>
    </row>
    <row r="114" ht="9" customHeight="1">
      <c r="H114"/>
    </row>
    <row r="115" ht="9" customHeight="1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</sheetData>
  <mergeCells count="6">
    <mergeCell ref="A5:A6"/>
    <mergeCell ref="A35:A36"/>
    <mergeCell ref="B5:E5"/>
    <mergeCell ref="F5:F6"/>
    <mergeCell ref="B35:E35"/>
    <mergeCell ref="F35:F3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175"/>
  <sheetViews>
    <sheetView tabSelected="1" workbookViewId="0" topLeftCell="A1">
      <selection activeCell="G10" sqref="G9:G10"/>
    </sheetView>
  </sheetViews>
  <sheetFormatPr defaultColWidth="9.140625" defaultRowHeight="12.75"/>
  <cols>
    <col min="1" max="1" width="14.57421875" style="1" customWidth="1"/>
    <col min="2" max="2" width="13.00390625" style="2" customWidth="1"/>
    <col min="3" max="3" width="12.421875" style="3" customWidth="1"/>
    <col min="4" max="4" width="10.7109375" style="3" customWidth="1"/>
    <col min="5" max="5" width="13.00390625" style="3" customWidth="1"/>
    <col min="6" max="6" width="12.8515625" style="3" customWidth="1"/>
    <col min="7" max="7" width="10.57421875" style="1" customWidth="1"/>
    <col min="8" max="8" width="9.140625" style="1" customWidth="1"/>
    <col min="9" max="9" width="14.57421875" style="1" customWidth="1"/>
    <col min="10" max="10" width="9.140625" style="1" customWidth="1"/>
    <col min="11" max="11" width="12.7109375" style="1" customWidth="1"/>
    <col min="12" max="16384" width="9.140625" style="1" customWidth="1"/>
  </cols>
  <sheetData>
    <row r="2" spans="1:6" s="4" customFormat="1" ht="12" customHeight="1">
      <c r="A2" s="4" t="s">
        <v>49</v>
      </c>
      <c r="B2" s="5"/>
      <c r="C2" s="6"/>
      <c r="D2" s="6"/>
      <c r="E2" s="6"/>
      <c r="F2" s="6"/>
    </row>
    <row r="3" spans="1:6" s="4" customFormat="1" ht="12" customHeight="1">
      <c r="A3" s="15" t="s">
        <v>4</v>
      </c>
      <c r="B3" s="5"/>
      <c r="C3" s="6"/>
      <c r="D3" s="6"/>
      <c r="E3" s="6"/>
      <c r="F3" s="6"/>
    </row>
    <row r="4" spans="1:6" ht="9">
      <c r="A4" s="7"/>
      <c r="B4" s="8"/>
      <c r="C4" s="9"/>
      <c r="D4" s="9"/>
      <c r="E4" s="9"/>
      <c r="F4" s="9"/>
    </row>
    <row r="5" spans="1:6" ht="16.5" customHeight="1">
      <c r="A5" s="42" t="s">
        <v>3</v>
      </c>
      <c r="B5" s="44" t="s">
        <v>37</v>
      </c>
      <c r="C5" s="44"/>
      <c r="D5" s="44"/>
      <c r="E5" s="44"/>
      <c r="F5" s="44"/>
    </row>
    <row r="6" spans="1:6" ht="21.75" customHeight="1">
      <c r="A6" s="43"/>
      <c r="B6" s="20" t="s">
        <v>7</v>
      </c>
      <c r="C6" s="20" t="s">
        <v>8</v>
      </c>
      <c r="D6" s="20" t="s">
        <v>10</v>
      </c>
      <c r="E6" s="20" t="s">
        <v>9</v>
      </c>
      <c r="F6" s="20" t="s">
        <v>11</v>
      </c>
    </row>
    <row r="8" spans="1:6" ht="9">
      <c r="A8" s="1" t="s">
        <v>12</v>
      </c>
      <c r="B8" s="28">
        <v>398249</v>
      </c>
      <c r="C8" s="28">
        <v>4262</v>
      </c>
      <c r="D8" s="28">
        <v>2753</v>
      </c>
      <c r="E8" s="28">
        <v>10994</v>
      </c>
      <c r="F8" s="28">
        <v>60333</v>
      </c>
    </row>
    <row r="9" spans="1:6" ht="9">
      <c r="A9" s="1" t="s">
        <v>13</v>
      </c>
      <c r="B9" s="28">
        <v>62</v>
      </c>
      <c r="C9" s="30" t="s">
        <v>36</v>
      </c>
      <c r="D9" s="28">
        <v>380</v>
      </c>
      <c r="E9" s="30" t="s">
        <v>36</v>
      </c>
      <c r="F9" s="30" t="s">
        <v>36</v>
      </c>
    </row>
    <row r="10" spans="1:6" ht="9">
      <c r="A10" s="1" t="s">
        <v>14</v>
      </c>
      <c r="B10" s="28">
        <v>438475</v>
      </c>
      <c r="C10" s="28">
        <v>2151</v>
      </c>
      <c r="D10" s="28">
        <v>2146</v>
      </c>
      <c r="E10" s="28">
        <v>12632</v>
      </c>
      <c r="F10" s="28">
        <v>69740</v>
      </c>
    </row>
    <row r="11" spans="1:6" ht="9">
      <c r="A11" s="1" t="s">
        <v>15</v>
      </c>
      <c r="B11" s="28">
        <v>433</v>
      </c>
      <c r="C11" s="28">
        <v>3</v>
      </c>
      <c r="D11" s="28">
        <v>864</v>
      </c>
      <c r="E11" s="28">
        <v>771</v>
      </c>
      <c r="F11" s="30" t="s">
        <v>36</v>
      </c>
    </row>
    <row r="12" spans="1:6" s="17" customFormat="1" ht="9">
      <c r="A12" s="17" t="s">
        <v>1</v>
      </c>
      <c r="B12" s="32">
        <v>228</v>
      </c>
      <c r="C12" s="33" t="s">
        <v>36</v>
      </c>
      <c r="D12" s="32">
        <v>460</v>
      </c>
      <c r="E12" s="32">
        <v>488</v>
      </c>
      <c r="F12" s="30" t="s">
        <v>36</v>
      </c>
    </row>
    <row r="13" spans="1:6" s="17" customFormat="1" ht="9">
      <c r="A13" s="17" t="s">
        <v>2</v>
      </c>
      <c r="B13" s="32">
        <v>205</v>
      </c>
      <c r="C13" s="32">
        <v>3</v>
      </c>
      <c r="D13" s="32">
        <v>404</v>
      </c>
      <c r="E13" s="32">
        <v>283</v>
      </c>
      <c r="F13" s="30" t="s">
        <v>36</v>
      </c>
    </row>
    <row r="14" spans="1:6" ht="9">
      <c r="A14" s="1" t="s">
        <v>16</v>
      </c>
      <c r="B14" s="28">
        <v>332878</v>
      </c>
      <c r="C14" s="28">
        <v>659</v>
      </c>
      <c r="D14" s="28">
        <v>4260</v>
      </c>
      <c r="E14" s="28">
        <v>28546</v>
      </c>
      <c r="F14" s="28">
        <v>129867</v>
      </c>
    </row>
    <row r="15" spans="1:6" ht="9">
      <c r="A15" s="1" t="s">
        <v>17</v>
      </c>
      <c r="B15" s="28">
        <v>135933</v>
      </c>
      <c r="C15" s="28">
        <v>97</v>
      </c>
      <c r="D15" s="28">
        <v>647</v>
      </c>
      <c r="E15" s="28">
        <v>622</v>
      </c>
      <c r="F15" s="28">
        <v>41464</v>
      </c>
    </row>
    <row r="16" spans="1:6" ht="9">
      <c r="A16" s="1" t="s">
        <v>18</v>
      </c>
      <c r="B16" s="28">
        <v>1520</v>
      </c>
      <c r="C16" s="28">
        <v>26</v>
      </c>
      <c r="D16" s="28">
        <v>878</v>
      </c>
      <c r="E16" s="28">
        <v>1735</v>
      </c>
      <c r="F16" s="30" t="s">
        <v>36</v>
      </c>
    </row>
    <row r="17" spans="1:6" ht="9">
      <c r="A17" s="1" t="s">
        <v>19</v>
      </c>
      <c r="B17" s="28">
        <v>396292</v>
      </c>
      <c r="C17" s="28">
        <v>917</v>
      </c>
      <c r="D17" s="28">
        <v>7901</v>
      </c>
      <c r="E17" s="28">
        <v>53973</v>
      </c>
      <c r="F17" s="28">
        <v>112554</v>
      </c>
    </row>
    <row r="18" spans="1:6" ht="9">
      <c r="A18" s="1" t="s">
        <v>20</v>
      </c>
      <c r="B18" s="28">
        <v>206559</v>
      </c>
      <c r="C18" s="28">
        <v>5619</v>
      </c>
      <c r="D18" s="28">
        <v>2482</v>
      </c>
      <c r="E18" s="28">
        <v>10398</v>
      </c>
      <c r="F18" s="28">
        <v>69242</v>
      </c>
    </row>
    <row r="19" spans="1:6" ht="9">
      <c r="A19" s="1" t="s">
        <v>21</v>
      </c>
      <c r="B19" s="28">
        <v>124369</v>
      </c>
      <c r="C19" s="28">
        <v>812</v>
      </c>
      <c r="D19" s="28">
        <v>488</v>
      </c>
      <c r="E19" s="28">
        <v>2235</v>
      </c>
      <c r="F19" s="28">
        <v>56074</v>
      </c>
    </row>
    <row r="20" spans="1:6" ht="9">
      <c r="A20" s="1" t="s">
        <v>22</v>
      </c>
      <c r="B20" s="28">
        <v>229133</v>
      </c>
      <c r="C20" s="28">
        <v>1378</v>
      </c>
      <c r="D20" s="28">
        <v>2122</v>
      </c>
      <c r="E20" s="28">
        <v>17228</v>
      </c>
      <c r="F20" s="28">
        <v>70641</v>
      </c>
    </row>
    <row r="21" spans="1:6" ht="9">
      <c r="A21" s="1" t="s">
        <v>23</v>
      </c>
      <c r="B21" s="28">
        <v>166078</v>
      </c>
      <c r="C21" s="28">
        <v>1224</v>
      </c>
      <c r="D21" s="28">
        <v>3921</v>
      </c>
      <c r="E21" s="28">
        <v>25835</v>
      </c>
      <c r="F21" s="28">
        <v>22761</v>
      </c>
    </row>
    <row r="22" spans="1:6" ht="9">
      <c r="A22" s="1" t="s">
        <v>24</v>
      </c>
      <c r="B22" s="28">
        <v>94890</v>
      </c>
      <c r="C22" s="28">
        <v>1438</v>
      </c>
      <c r="D22" s="28">
        <v>4456</v>
      </c>
      <c r="E22" s="28">
        <v>15947</v>
      </c>
      <c r="F22" s="28">
        <v>12100</v>
      </c>
    </row>
    <row r="23" spans="1:6" ht="9">
      <c r="A23" s="1" t="s">
        <v>25</v>
      </c>
      <c r="B23" s="28">
        <v>100345</v>
      </c>
      <c r="C23" s="28">
        <v>729</v>
      </c>
      <c r="D23" s="28">
        <v>1251</v>
      </c>
      <c r="E23" s="28">
        <v>2018</v>
      </c>
      <c r="F23" s="28">
        <v>16648</v>
      </c>
    </row>
    <row r="24" spans="1:6" ht="9">
      <c r="A24" s="1" t="s">
        <v>26</v>
      </c>
      <c r="B24" s="28">
        <v>144197</v>
      </c>
      <c r="C24" s="28">
        <v>5622</v>
      </c>
      <c r="D24" s="28">
        <v>12613</v>
      </c>
      <c r="E24" s="28">
        <v>41268</v>
      </c>
      <c r="F24" s="28">
        <v>17283</v>
      </c>
    </row>
    <row r="25" spans="1:6" ht="9">
      <c r="A25" s="1" t="s">
        <v>27</v>
      </c>
      <c r="B25" s="28">
        <v>470175</v>
      </c>
      <c r="C25" s="28">
        <v>8004</v>
      </c>
      <c r="D25" s="28">
        <v>8912</v>
      </c>
      <c r="E25" s="28">
        <v>100104</v>
      </c>
      <c r="F25" s="28">
        <v>32605</v>
      </c>
    </row>
    <row r="26" spans="1:6" ht="9">
      <c r="A26" s="1" t="s">
        <v>28</v>
      </c>
      <c r="B26" s="28">
        <v>241900</v>
      </c>
      <c r="C26" s="28">
        <v>1030</v>
      </c>
      <c r="D26" s="30" t="s">
        <v>36</v>
      </c>
      <c r="E26" s="28">
        <v>13830</v>
      </c>
      <c r="F26" s="28">
        <v>2981</v>
      </c>
    </row>
    <row r="27" spans="1:6" ht="9">
      <c r="A27" s="1" t="s">
        <v>29</v>
      </c>
      <c r="B27" s="28">
        <v>124273</v>
      </c>
      <c r="C27" s="28">
        <v>8643</v>
      </c>
      <c r="D27" s="28">
        <v>8752</v>
      </c>
      <c r="E27" s="28">
        <v>28743</v>
      </c>
      <c r="F27" s="28">
        <v>2565</v>
      </c>
    </row>
    <row r="28" spans="1:6" ht="9">
      <c r="A28" s="1" t="s">
        <v>30</v>
      </c>
      <c r="B28" s="28">
        <v>379490</v>
      </c>
      <c r="C28" s="28">
        <v>23647</v>
      </c>
      <c r="D28" s="28">
        <v>11677</v>
      </c>
      <c r="E28" s="28">
        <v>65003</v>
      </c>
      <c r="F28" s="28">
        <v>1902</v>
      </c>
    </row>
    <row r="29" spans="1:11" s="10" customFormat="1" ht="9">
      <c r="A29" s="1" t="s">
        <v>31</v>
      </c>
      <c r="B29" s="28">
        <v>147944</v>
      </c>
      <c r="C29" s="28">
        <v>2723</v>
      </c>
      <c r="D29" s="28">
        <v>3106</v>
      </c>
      <c r="E29" s="28">
        <v>26643</v>
      </c>
      <c r="F29" s="28">
        <v>10161</v>
      </c>
      <c r="H29" s="34"/>
      <c r="I29" s="34"/>
      <c r="J29" s="34"/>
      <c r="K29" s="34"/>
    </row>
    <row r="30" spans="1:11" s="10" customFormat="1" ht="9">
      <c r="A30" s="10" t="s">
        <v>0</v>
      </c>
      <c r="B30" s="31">
        <v>4133195</v>
      </c>
      <c r="C30" s="31">
        <v>68984</v>
      </c>
      <c r="D30" s="31">
        <v>79609</v>
      </c>
      <c r="E30" s="31">
        <v>458525</v>
      </c>
      <c r="F30" s="31">
        <v>728921</v>
      </c>
      <c r="H30" s="34"/>
      <c r="I30" s="34"/>
      <c r="J30" s="34"/>
      <c r="K30" s="34"/>
    </row>
    <row r="31" spans="1:11" s="10" customFormat="1" ht="9">
      <c r="A31" s="10" t="s">
        <v>40</v>
      </c>
      <c r="B31" s="31">
        <v>1703842</v>
      </c>
      <c r="C31" s="31">
        <v>8115</v>
      </c>
      <c r="D31" s="31">
        <v>19829</v>
      </c>
      <c r="E31" s="31">
        <v>109273</v>
      </c>
      <c r="F31" s="31">
        <v>413958</v>
      </c>
      <c r="H31" s="34"/>
      <c r="I31" s="34"/>
      <c r="J31" s="34"/>
      <c r="K31" s="34"/>
    </row>
    <row r="32" spans="1:11" s="10" customFormat="1" ht="9">
      <c r="A32" s="10" t="s">
        <v>41</v>
      </c>
      <c r="B32" s="31">
        <v>726139</v>
      </c>
      <c r="C32" s="31">
        <v>9033</v>
      </c>
      <c r="D32" s="31">
        <v>9013</v>
      </c>
      <c r="E32" s="31">
        <v>55696</v>
      </c>
      <c r="F32" s="31">
        <v>218718</v>
      </c>
      <c r="H32" s="34"/>
      <c r="I32" s="34"/>
      <c r="J32" s="34"/>
      <c r="K32" s="34"/>
    </row>
    <row r="33" spans="1:6" s="10" customFormat="1" ht="9">
      <c r="A33" s="10" t="s">
        <v>6</v>
      </c>
      <c r="B33" s="31">
        <v>1703214</v>
      </c>
      <c r="C33" s="31">
        <v>51836</v>
      </c>
      <c r="D33" s="31">
        <v>50767</v>
      </c>
      <c r="E33" s="31">
        <v>293556</v>
      </c>
      <c r="F33" s="31">
        <v>96245</v>
      </c>
    </row>
    <row r="34" spans="1:6" s="10" customFormat="1" ht="9">
      <c r="A34" s="13"/>
      <c r="B34" s="14"/>
      <c r="C34" s="14"/>
      <c r="D34" s="14"/>
      <c r="E34" s="14"/>
      <c r="F34" s="14"/>
    </row>
    <row r="35" spans="1:6" ht="15" customHeight="1">
      <c r="A35" s="42" t="s">
        <v>3</v>
      </c>
      <c r="B35" s="44" t="s">
        <v>38</v>
      </c>
      <c r="C35" s="44"/>
      <c r="D35" s="44"/>
      <c r="E35" s="44"/>
      <c r="F35" s="44"/>
    </row>
    <row r="36" spans="1:6" ht="21.75" customHeight="1">
      <c r="A36" s="43"/>
      <c r="B36" s="20" t="s">
        <v>7</v>
      </c>
      <c r="C36" s="20" t="s">
        <v>8</v>
      </c>
      <c r="D36" s="20" t="s">
        <v>10</v>
      </c>
      <c r="E36" s="20" t="s">
        <v>9</v>
      </c>
      <c r="F36" s="20" t="s">
        <v>11</v>
      </c>
    </row>
    <row r="37" spans="2:6" s="10" customFormat="1" ht="9">
      <c r="B37" s="11"/>
      <c r="C37" s="12"/>
      <c r="D37" s="12"/>
      <c r="E37" s="12"/>
      <c r="F37" s="12"/>
    </row>
    <row r="38" spans="1:6" ht="9">
      <c r="A38" s="1" t="s">
        <v>12</v>
      </c>
      <c r="B38" s="28">
        <v>27094249</v>
      </c>
      <c r="C38" s="28">
        <v>99074</v>
      </c>
      <c r="D38" s="28">
        <v>780792</v>
      </c>
      <c r="E38" s="28">
        <v>2744713</v>
      </c>
      <c r="F38" s="28">
        <v>6122676</v>
      </c>
    </row>
    <row r="39" spans="1:6" ht="9">
      <c r="A39" s="1" t="s">
        <v>13</v>
      </c>
      <c r="B39" s="28">
        <v>2100</v>
      </c>
      <c r="C39" s="30" t="s">
        <v>36</v>
      </c>
      <c r="D39" s="28">
        <v>68400</v>
      </c>
      <c r="E39" s="30" t="s">
        <v>36</v>
      </c>
      <c r="F39" s="30" t="s">
        <v>36</v>
      </c>
    </row>
    <row r="40" spans="1:6" ht="9" customHeight="1">
      <c r="A40" s="1" t="s">
        <v>14</v>
      </c>
      <c r="B40" s="28">
        <v>39091394</v>
      </c>
      <c r="C40" s="28">
        <v>87397</v>
      </c>
      <c r="D40" s="28">
        <v>673489</v>
      </c>
      <c r="E40" s="28">
        <v>5247717</v>
      </c>
      <c r="F40" s="28">
        <v>11104452</v>
      </c>
    </row>
    <row r="41" spans="1:6" ht="9" customHeight="1">
      <c r="A41" s="1" t="s">
        <v>15</v>
      </c>
      <c r="B41" s="28">
        <v>13357</v>
      </c>
      <c r="C41" s="28">
        <v>45</v>
      </c>
      <c r="D41" s="28">
        <v>248360</v>
      </c>
      <c r="E41" s="28">
        <v>235130</v>
      </c>
      <c r="F41" s="30" t="s">
        <v>36</v>
      </c>
    </row>
    <row r="42" spans="1:6" s="17" customFormat="1" ht="9" customHeight="1">
      <c r="A42" s="17" t="s">
        <v>1</v>
      </c>
      <c r="B42" s="32">
        <v>7257</v>
      </c>
      <c r="C42" s="33" t="s">
        <v>36</v>
      </c>
      <c r="D42" s="32">
        <v>135240</v>
      </c>
      <c r="E42" s="32">
        <v>149045</v>
      </c>
      <c r="F42" s="33" t="s">
        <v>36</v>
      </c>
    </row>
    <row r="43" spans="1:6" s="17" customFormat="1" ht="9" customHeight="1">
      <c r="A43" s="17" t="s">
        <v>2</v>
      </c>
      <c r="B43" s="32">
        <v>6100</v>
      </c>
      <c r="C43" s="32">
        <v>45</v>
      </c>
      <c r="D43" s="32">
        <v>113120</v>
      </c>
      <c r="E43" s="32">
        <v>86085</v>
      </c>
      <c r="F43" s="33" t="s">
        <v>36</v>
      </c>
    </row>
    <row r="44" spans="1:6" ht="9" customHeight="1">
      <c r="A44" s="1" t="s">
        <v>16</v>
      </c>
      <c r="B44" s="28">
        <v>30304392</v>
      </c>
      <c r="C44" s="28">
        <v>29020</v>
      </c>
      <c r="D44" s="28">
        <v>1436460</v>
      </c>
      <c r="E44" s="28">
        <v>6472512</v>
      </c>
      <c r="F44" s="28">
        <v>24429282</v>
      </c>
    </row>
    <row r="45" spans="1:6" ht="9" customHeight="1">
      <c r="A45" s="1" t="s">
        <v>17</v>
      </c>
      <c r="B45" s="28">
        <v>12710662</v>
      </c>
      <c r="C45" s="28">
        <v>2437</v>
      </c>
      <c r="D45" s="28">
        <v>200400</v>
      </c>
      <c r="E45" s="28">
        <v>104130</v>
      </c>
      <c r="F45" s="28">
        <v>3780566</v>
      </c>
    </row>
    <row r="46" spans="1:6" ht="9" customHeight="1">
      <c r="A46" s="1" t="s">
        <v>18</v>
      </c>
      <c r="B46" s="28">
        <v>59395</v>
      </c>
      <c r="C46" s="28">
        <v>351</v>
      </c>
      <c r="D46" s="28">
        <v>139404</v>
      </c>
      <c r="E46" s="28">
        <v>318995</v>
      </c>
      <c r="F46" s="30" t="s">
        <v>36</v>
      </c>
    </row>
    <row r="47" spans="1:6" ht="9" customHeight="1">
      <c r="A47" s="1" t="s">
        <v>19</v>
      </c>
      <c r="B47" s="28">
        <v>25238885</v>
      </c>
      <c r="C47" s="28">
        <v>30056</v>
      </c>
      <c r="D47" s="28">
        <v>2342035</v>
      </c>
      <c r="E47" s="28">
        <v>24424859</v>
      </c>
      <c r="F47" s="28">
        <v>35794970</v>
      </c>
    </row>
    <row r="48" spans="1:6" ht="9" customHeight="1">
      <c r="A48" s="1" t="s">
        <v>20</v>
      </c>
      <c r="B48" s="28">
        <v>6752098</v>
      </c>
      <c r="C48" s="28">
        <v>84344</v>
      </c>
      <c r="D48" s="28">
        <v>467968</v>
      </c>
      <c r="E48" s="28">
        <v>2733380</v>
      </c>
      <c r="F48" s="28">
        <v>3168315</v>
      </c>
    </row>
    <row r="49" spans="1:6" ht="9" customHeight="1">
      <c r="A49" s="1" t="s">
        <v>21</v>
      </c>
      <c r="B49" s="28">
        <v>6173226</v>
      </c>
      <c r="C49" s="28">
        <v>11512</v>
      </c>
      <c r="D49" s="28">
        <v>92210</v>
      </c>
      <c r="E49" s="28">
        <v>646330</v>
      </c>
      <c r="F49" s="28">
        <v>3039072</v>
      </c>
    </row>
    <row r="50" spans="1:6" ht="9" customHeight="1">
      <c r="A50" s="1" t="s">
        <v>22</v>
      </c>
      <c r="B50" s="28">
        <v>8738166</v>
      </c>
      <c r="C50" s="28">
        <v>27261</v>
      </c>
      <c r="D50" s="28">
        <v>468762</v>
      </c>
      <c r="E50" s="28">
        <v>2961219</v>
      </c>
      <c r="F50" s="28">
        <v>10775070</v>
      </c>
    </row>
    <row r="51" spans="1:6" ht="9" customHeight="1">
      <c r="A51" s="1" t="s">
        <v>23</v>
      </c>
      <c r="B51" s="28">
        <v>5703751</v>
      </c>
      <c r="C51" s="28">
        <v>21805</v>
      </c>
      <c r="D51" s="28">
        <v>980989</v>
      </c>
      <c r="E51" s="28">
        <v>7798016</v>
      </c>
      <c r="F51" s="28">
        <v>2093272</v>
      </c>
    </row>
    <row r="52" spans="1:6" ht="9" customHeight="1">
      <c r="A52" s="1" t="s">
        <v>24</v>
      </c>
      <c r="B52" s="28">
        <v>4012625</v>
      </c>
      <c r="C52" s="28">
        <v>32943</v>
      </c>
      <c r="D52" s="28">
        <v>1565455</v>
      </c>
      <c r="E52" s="28">
        <v>5118962</v>
      </c>
      <c r="F52" s="28">
        <v>2604464</v>
      </c>
    </row>
    <row r="53" spans="1:6" ht="9" customHeight="1">
      <c r="A53" s="1" t="s">
        <v>25</v>
      </c>
      <c r="B53" s="28">
        <v>2771317</v>
      </c>
      <c r="C53" s="28">
        <v>14075</v>
      </c>
      <c r="D53" s="28">
        <v>162022</v>
      </c>
      <c r="E53" s="28">
        <v>935538</v>
      </c>
      <c r="F53" s="28">
        <v>1750328</v>
      </c>
    </row>
    <row r="54" spans="1:6" ht="9" customHeight="1">
      <c r="A54" s="1" t="s">
        <v>26</v>
      </c>
      <c r="B54" s="28">
        <v>4723157</v>
      </c>
      <c r="C54" s="28">
        <v>111879</v>
      </c>
      <c r="D54" s="28">
        <v>3801080</v>
      </c>
      <c r="E54" s="28">
        <v>11221912</v>
      </c>
      <c r="F54" s="28">
        <v>1257151</v>
      </c>
    </row>
    <row r="55" spans="1:6" ht="9" customHeight="1">
      <c r="A55" s="1" t="s">
        <v>27</v>
      </c>
      <c r="B55" s="28">
        <v>7600857</v>
      </c>
      <c r="C55" s="28">
        <v>102764</v>
      </c>
      <c r="D55" s="28">
        <v>1713779</v>
      </c>
      <c r="E55" s="28">
        <v>26207067</v>
      </c>
      <c r="F55" s="28">
        <v>4732287</v>
      </c>
    </row>
    <row r="56" spans="1:6" ht="9" customHeight="1">
      <c r="A56" s="1" t="s">
        <v>28</v>
      </c>
      <c r="B56" s="28">
        <v>4734500</v>
      </c>
      <c r="C56" s="28">
        <v>18360</v>
      </c>
      <c r="D56" s="30" t="s">
        <v>36</v>
      </c>
      <c r="E56" s="28">
        <v>5173515</v>
      </c>
      <c r="F56" s="28">
        <v>545435</v>
      </c>
    </row>
    <row r="57" spans="1:6" ht="9" customHeight="1">
      <c r="A57" s="1" t="s">
        <v>29</v>
      </c>
      <c r="B57" s="28">
        <v>2953740</v>
      </c>
      <c r="C57" s="28">
        <v>125512</v>
      </c>
      <c r="D57" s="28">
        <v>1688532</v>
      </c>
      <c r="E57" s="28">
        <v>7012012</v>
      </c>
      <c r="F57" s="28">
        <v>872859</v>
      </c>
    </row>
    <row r="58" spans="1:6" ht="9" customHeight="1">
      <c r="A58" s="1" t="s">
        <v>30</v>
      </c>
      <c r="B58" s="28">
        <v>7967355</v>
      </c>
      <c r="C58" s="28">
        <v>300915</v>
      </c>
      <c r="D58" s="28">
        <v>2327418</v>
      </c>
      <c r="E58" s="28">
        <v>9513766</v>
      </c>
      <c r="F58" s="28">
        <v>8650</v>
      </c>
    </row>
    <row r="59" spans="1:6" ht="9" customHeight="1">
      <c r="A59" s="1" t="s">
        <v>31</v>
      </c>
      <c r="B59" s="28">
        <v>2686835</v>
      </c>
      <c r="C59" s="28">
        <v>43544</v>
      </c>
      <c r="D59" s="28">
        <v>554990</v>
      </c>
      <c r="E59" s="28">
        <v>3677034</v>
      </c>
      <c r="F59" s="28">
        <v>1534894</v>
      </c>
    </row>
    <row r="60" spans="1:6" ht="9" customHeight="1">
      <c r="A60" s="10" t="s">
        <v>0</v>
      </c>
      <c r="B60" s="31">
        <v>199332061</v>
      </c>
      <c r="C60" s="31">
        <v>1143294</v>
      </c>
      <c r="D60" s="31">
        <v>19712545</v>
      </c>
      <c r="E60" s="31">
        <v>122546807</v>
      </c>
      <c r="F60" s="31">
        <v>113613743</v>
      </c>
    </row>
    <row r="61" spans="1:6" ht="9" customHeight="1">
      <c r="A61" s="10" t="s">
        <v>40</v>
      </c>
      <c r="B61" s="31">
        <v>134514434</v>
      </c>
      <c r="C61" s="31">
        <v>248380</v>
      </c>
      <c r="D61" s="31">
        <v>5889340</v>
      </c>
      <c r="E61" s="31">
        <v>39548056</v>
      </c>
      <c r="F61" s="31">
        <v>81231946</v>
      </c>
    </row>
    <row r="62" spans="1:6" ht="9" customHeight="1">
      <c r="A62" s="10" t="s">
        <v>41</v>
      </c>
      <c r="B62" s="31">
        <v>27367241</v>
      </c>
      <c r="C62" s="31">
        <v>144922</v>
      </c>
      <c r="D62" s="31">
        <v>2009929</v>
      </c>
      <c r="E62" s="31">
        <v>14138945</v>
      </c>
      <c r="F62" s="31">
        <v>19075729</v>
      </c>
    </row>
    <row r="63" spans="1:6" ht="9" customHeight="1">
      <c r="A63" s="10" t="s">
        <v>6</v>
      </c>
      <c r="B63" s="31">
        <v>37450386</v>
      </c>
      <c r="C63" s="31">
        <v>749992</v>
      </c>
      <c r="D63" s="31">
        <v>11813276</v>
      </c>
      <c r="E63" s="31">
        <v>68859806</v>
      </c>
      <c r="F63" s="31">
        <v>13306068</v>
      </c>
    </row>
    <row r="64" spans="1:7" ht="9" customHeight="1">
      <c r="A64" s="7"/>
      <c r="B64" s="8"/>
      <c r="C64" s="8"/>
      <c r="D64" s="8"/>
      <c r="E64" s="8"/>
      <c r="F64" s="8"/>
      <c r="G64"/>
    </row>
    <row r="65" spans="3:7" ht="9" customHeight="1">
      <c r="C65" s="2"/>
      <c r="D65" s="2"/>
      <c r="E65" s="2"/>
      <c r="F65" s="2"/>
      <c r="G65"/>
    </row>
    <row r="66" spans="3:7" ht="9" customHeight="1">
      <c r="C66" s="2"/>
      <c r="D66" s="2"/>
      <c r="E66" s="2"/>
      <c r="F66" s="2"/>
      <c r="G66"/>
    </row>
    <row r="67" ht="9" customHeight="1">
      <c r="G67"/>
    </row>
    <row r="68" ht="9" customHeight="1">
      <c r="G68"/>
    </row>
    <row r="69" ht="9" customHeight="1">
      <c r="G69"/>
    </row>
    <row r="70" ht="9" customHeight="1">
      <c r="G70"/>
    </row>
    <row r="71" ht="9" customHeight="1">
      <c r="G71"/>
    </row>
    <row r="72" ht="9" customHeight="1">
      <c r="G72"/>
    </row>
    <row r="73" ht="9" customHeight="1">
      <c r="G73"/>
    </row>
    <row r="74" ht="9" customHeight="1">
      <c r="G74"/>
    </row>
    <row r="75" ht="9" customHeight="1">
      <c r="G75"/>
    </row>
    <row r="76" ht="9" customHeight="1">
      <c r="G76"/>
    </row>
    <row r="77" ht="9" customHeight="1">
      <c r="G77"/>
    </row>
    <row r="78" ht="9" customHeight="1">
      <c r="G78"/>
    </row>
    <row r="79" ht="9" customHeight="1">
      <c r="G79"/>
    </row>
    <row r="80" ht="9" customHeight="1">
      <c r="G80"/>
    </row>
    <row r="81" ht="9" customHeight="1">
      <c r="G81"/>
    </row>
    <row r="82" ht="9" customHeight="1">
      <c r="G82"/>
    </row>
    <row r="83" ht="9" customHeight="1">
      <c r="G83"/>
    </row>
    <row r="84" ht="9" customHeight="1">
      <c r="G84"/>
    </row>
    <row r="85" ht="9" customHeight="1">
      <c r="G85"/>
    </row>
    <row r="86" ht="9" customHeight="1">
      <c r="G86"/>
    </row>
    <row r="87" ht="9" customHeight="1">
      <c r="G87"/>
    </row>
    <row r="88" ht="9" customHeight="1">
      <c r="G88"/>
    </row>
    <row r="89" ht="9" customHeight="1">
      <c r="G89"/>
    </row>
    <row r="90" ht="9" customHeight="1">
      <c r="G90"/>
    </row>
    <row r="91" ht="9" customHeight="1">
      <c r="G91"/>
    </row>
    <row r="92" ht="9" customHeight="1">
      <c r="G92"/>
    </row>
    <row r="93" ht="9" customHeight="1">
      <c r="G93"/>
    </row>
    <row r="94" ht="9" customHeight="1">
      <c r="G94"/>
    </row>
    <row r="95" ht="9" customHeight="1">
      <c r="G95"/>
    </row>
    <row r="96" ht="9" customHeight="1">
      <c r="G96"/>
    </row>
    <row r="97" ht="9" customHeight="1">
      <c r="G97"/>
    </row>
    <row r="98" ht="9" customHeight="1">
      <c r="G98"/>
    </row>
    <row r="99" ht="9" customHeight="1">
      <c r="G99"/>
    </row>
    <row r="100" ht="9" customHeight="1">
      <c r="G100"/>
    </row>
    <row r="101" ht="9" customHeight="1">
      <c r="G101"/>
    </row>
    <row r="102" ht="9" customHeight="1">
      <c r="G102"/>
    </row>
    <row r="103" ht="9" customHeight="1">
      <c r="G103"/>
    </row>
    <row r="104" ht="9" customHeight="1">
      <c r="G104"/>
    </row>
    <row r="105" ht="9" customHeight="1">
      <c r="G105"/>
    </row>
    <row r="106" ht="9" customHeight="1">
      <c r="G106"/>
    </row>
    <row r="107" ht="9" customHeight="1">
      <c r="G107"/>
    </row>
    <row r="108" ht="9" customHeight="1">
      <c r="G108"/>
    </row>
    <row r="109" ht="9" customHeight="1">
      <c r="G109"/>
    </row>
    <row r="110" ht="9" customHeight="1">
      <c r="G110"/>
    </row>
    <row r="111" ht="9" customHeight="1">
      <c r="G111"/>
    </row>
    <row r="112" ht="9" customHeight="1">
      <c r="G112"/>
    </row>
    <row r="113" ht="9" customHeight="1">
      <c r="G113"/>
    </row>
    <row r="114" ht="9" customHeight="1">
      <c r="G114"/>
    </row>
    <row r="115" ht="9" customHeight="1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  <row r="515" ht="12.75">
      <c r="G515"/>
    </row>
    <row r="516" ht="12.75">
      <c r="G516"/>
    </row>
    <row r="517" ht="12.75">
      <c r="G517"/>
    </row>
    <row r="518" ht="12.75">
      <c r="G518"/>
    </row>
    <row r="519" ht="12.75">
      <c r="G519"/>
    </row>
    <row r="520" ht="12.75">
      <c r="G520"/>
    </row>
    <row r="521" ht="12.75">
      <c r="G521"/>
    </row>
    <row r="522" ht="12.75">
      <c r="G522"/>
    </row>
    <row r="523" ht="12.75">
      <c r="G523"/>
    </row>
    <row r="524" ht="12.75">
      <c r="G524"/>
    </row>
    <row r="525" ht="12.75">
      <c r="G525"/>
    </row>
    <row r="526" ht="12.75">
      <c r="G526"/>
    </row>
    <row r="527" ht="12.75">
      <c r="G527"/>
    </row>
    <row r="528" ht="12.75">
      <c r="G528"/>
    </row>
    <row r="529" ht="12.75">
      <c r="G529"/>
    </row>
    <row r="530" ht="12.75">
      <c r="G530"/>
    </row>
    <row r="531" ht="12.75">
      <c r="G531"/>
    </row>
    <row r="532" ht="12.75">
      <c r="G532"/>
    </row>
    <row r="533" ht="12.75">
      <c r="G533"/>
    </row>
    <row r="534" ht="12.75">
      <c r="G534"/>
    </row>
    <row r="535" ht="12.75">
      <c r="G535"/>
    </row>
    <row r="536" ht="12.75">
      <c r="G536"/>
    </row>
    <row r="537" ht="12.75">
      <c r="G537"/>
    </row>
    <row r="538" ht="12.75">
      <c r="G538"/>
    </row>
    <row r="539" ht="12.75">
      <c r="G539"/>
    </row>
    <row r="540" ht="12.75">
      <c r="G540"/>
    </row>
    <row r="541" ht="12.75">
      <c r="G541"/>
    </row>
    <row r="542" ht="12.75">
      <c r="G542"/>
    </row>
    <row r="543" ht="12.75">
      <c r="G543"/>
    </row>
    <row r="544" ht="12.75">
      <c r="G544"/>
    </row>
    <row r="545" ht="12.75">
      <c r="G545"/>
    </row>
    <row r="546" ht="12.75">
      <c r="G546"/>
    </row>
    <row r="547" ht="12.75">
      <c r="G547"/>
    </row>
    <row r="548" ht="12.75">
      <c r="G548"/>
    </row>
    <row r="549" ht="12.75">
      <c r="G549"/>
    </row>
    <row r="550" ht="12.75">
      <c r="G550"/>
    </row>
    <row r="551" ht="12.75">
      <c r="G551"/>
    </row>
    <row r="552" ht="12.75">
      <c r="G552"/>
    </row>
    <row r="553" ht="12.75">
      <c r="G553"/>
    </row>
    <row r="554" ht="12.75">
      <c r="G554"/>
    </row>
    <row r="555" ht="12.75">
      <c r="G555"/>
    </row>
    <row r="556" ht="12.75">
      <c r="G556"/>
    </row>
    <row r="557" ht="12.75">
      <c r="G557"/>
    </row>
    <row r="558" ht="12.75">
      <c r="G558"/>
    </row>
    <row r="559" ht="12.75">
      <c r="G559"/>
    </row>
    <row r="560" ht="12.75">
      <c r="G560"/>
    </row>
    <row r="561" ht="12.75">
      <c r="G561"/>
    </row>
    <row r="562" ht="12.75">
      <c r="G562"/>
    </row>
    <row r="563" ht="12.75">
      <c r="G563"/>
    </row>
    <row r="564" ht="12.75">
      <c r="G564"/>
    </row>
    <row r="565" ht="12.75">
      <c r="G565"/>
    </row>
    <row r="566" ht="12.75">
      <c r="G566"/>
    </row>
    <row r="567" ht="12.75">
      <c r="G567"/>
    </row>
    <row r="568" ht="12.75">
      <c r="G568"/>
    </row>
    <row r="569" ht="12.75">
      <c r="G569"/>
    </row>
    <row r="570" ht="12.75">
      <c r="G570"/>
    </row>
    <row r="571" ht="12.75">
      <c r="G571"/>
    </row>
    <row r="572" ht="12.75">
      <c r="G572"/>
    </row>
    <row r="573" ht="12.75">
      <c r="G573"/>
    </row>
    <row r="574" ht="12.75">
      <c r="G574"/>
    </row>
    <row r="575" ht="12.75">
      <c r="G575"/>
    </row>
    <row r="576" ht="12.75">
      <c r="G576"/>
    </row>
    <row r="577" ht="12.75">
      <c r="G577"/>
    </row>
    <row r="578" ht="12.75">
      <c r="G578"/>
    </row>
    <row r="579" ht="12.75">
      <c r="G579"/>
    </row>
    <row r="580" ht="12.75">
      <c r="G580"/>
    </row>
    <row r="581" ht="12.75">
      <c r="G581"/>
    </row>
    <row r="582" ht="12.75">
      <c r="G582"/>
    </row>
    <row r="583" ht="12.75">
      <c r="G583"/>
    </row>
    <row r="584" ht="12.75">
      <c r="G584"/>
    </row>
    <row r="585" ht="12.75">
      <c r="G585"/>
    </row>
    <row r="586" ht="12.75">
      <c r="G586"/>
    </row>
    <row r="587" ht="12.75">
      <c r="G587"/>
    </row>
    <row r="588" ht="12.75">
      <c r="G588"/>
    </row>
    <row r="589" ht="12.75">
      <c r="G589"/>
    </row>
    <row r="590" ht="12.75">
      <c r="G590"/>
    </row>
    <row r="591" ht="12.75">
      <c r="G591"/>
    </row>
    <row r="592" ht="12.75">
      <c r="G592"/>
    </row>
    <row r="593" ht="12.75">
      <c r="G593"/>
    </row>
    <row r="594" ht="12.75">
      <c r="G594"/>
    </row>
    <row r="595" ht="12.75">
      <c r="G595"/>
    </row>
    <row r="596" ht="12.75">
      <c r="G596"/>
    </row>
    <row r="597" ht="12.75">
      <c r="G597"/>
    </row>
    <row r="598" ht="12.75">
      <c r="G598"/>
    </row>
    <row r="599" ht="12.75">
      <c r="G599"/>
    </row>
    <row r="600" ht="12.75">
      <c r="G600"/>
    </row>
    <row r="601" ht="12.75">
      <c r="G601"/>
    </row>
    <row r="602" ht="12.75">
      <c r="G602"/>
    </row>
    <row r="603" ht="12.75">
      <c r="G603"/>
    </row>
    <row r="604" ht="12.75">
      <c r="G604"/>
    </row>
    <row r="605" ht="12.75">
      <c r="G605"/>
    </row>
    <row r="606" ht="12.75">
      <c r="G606"/>
    </row>
    <row r="607" ht="12.75">
      <c r="G607"/>
    </row>
    <row r="608" ht="12.75">
      <c r="G608"/>
    </row>
    <row r="609" ht="12.75">
      <c r="G609"/>
    </row>
    <row r="610" ht="12.75">
      <c r="G610"/>
    </row>
    <row r="611" ht="12.75">
      <c r="G611"/>
    </row>
    <row r="612" ht="12.75">
      <c r="G612"/>
    </row>
    <row r="613" ht="12.75">
      <c r="G613"/>
    </row>
    <row r="614" ht="12.75">
      <c r="G614"/>
    </row>
    <row r="615" ht="12.75">
      <c r="G615"/>
    </row>
    <row r="616" ht="12.75">
      <c r="G616"/>
    </row>
    <row r="617" ht="12.75">
      <c r="G617"/>
    </row>
    <row r="618" ht="12.75">
      <c r="G618"/>
    </row>
    <row r="619" ht="12.75">
      <c r="G619"/>
    </row>
    <row r="620" ht="12.75">
      <c r="G620"/>
    </row>
    <row r="621" ht="12.75">
      <c r="G621"/>
    </row>
    <row r="622" ht="12.75">
      <c r="G622"/>
    </row>
    <row r="623" ht="12.75">
      <c r="G623"/>
    </row>
    <row r="624" ht="12.75">
      <c r="G624"/>
    </row>
    <row r="625" ht="12.75">
      <c r="G625"/>
    </row>
    <row r="626" ht="12.75">
      <c r="G626"/>
    </row>
    <row r="627" ht="12.75">
      <c r="G627"/>
    </row>
    <row r="628" ht="12.75">
      <c r="G628"/>
    </row>
    <row r="629" ht="12.75">
      <c r="G629"/>
    </row>
    <row r="630" ht="12.75">
      <c r="G630"/>
    </row>
    <row r="631" ht="12.75">
      <c r="G631"/>
    </row>
    <row r="632" ht="12.75">
      <c r="G632"/>
    </row>
    <row r="633" ht="12.75">
      <c r="G633"/>
    </row>
    <row r="634" ht="12.75">
      <c r="G634"/>
    </row>
    <row r="635" ht="12.75">
      <c r="G635"/>
    </row>
    <row r="636" ht="12.75">
      <c r="G636"/>
    </row>
    <row r="637" ht="12.75">
      <c r="G637"/>
    </row>
    <row r="638" ht="12.75">
      <c r="G638"/>
    </row>
    <row r="639" ht="12.75">
      <c r="G639"/>
    </row>
    <row r="640" ht="12.75">
      <c r="G640"/>
    </row>
    <row r="641" ht="12.75">
      <c r="G641"/>
    </row>
    <row r="642" ht="12.75">
      <c r="G642"/>
    </row>
    <row r="643" ht="12.75">
      <c r="G643"/>
    </row>
    <row r="644" ht="12.75">
      <c r="G644"/>
    </row>
    <row r="645" ht="12.75">
      <c r="G645"/>
    </row>
    <row r="646" ht="12.75">
      <c r="G646"/>
    </row>
    <row r="647" ht="12.75">
      <c r="G647"/>
    </row>
    <row r="648" ht="12.75">
      <c r="G648"/>
    </row>
    <row r="649" ht="12.75">
      <c r="G649"/>
    </row>
    <row r="650" ht="12.75">
      <c r="G650"/>
    </row>
    <row r="651" ht="12.75">
      <c r="G651"/>
    </row>
    <row r="652" ht="12.75">
      <c r="G652"/>
    </row>
    <row r="653" ht="12.75">
      <c r="G653"/>
    </row>
    <row r="654" ht="12.75">
      <c r="G654"/>
    </row>
    <row r="655" ht="12.75">
      <c r="G655"/>
    </row>
    <row r="656" ht="12.75">
      <c r="G656"/>
    </row>
    <row r="657" ht="12.75">
      <c r="G657"/>
    </row>
    <row r="658" ht="12.75">
      <c r="G658"/>
    </row>
    <row r="659" ht="12.75">
      <c r="G659"/>
    </row>
    <row r="660" ht="12.75">
      <c r="G660"/>
    </row>
    <row r="661" ht="12.75">
      <c r="G661"/>
    </row>
    <row r="662" ht="12.75">
      <c r="G662"/>
    </row>
    <row r="663" ht="12.75">
      <c r="G663"/>
    </row>
    <row r="664" ht="12.75">
      <c r="G664"/>
    </row>
    <row r="665" ht="12.75">
      <c r="G665"/>
    </row>
    <row r="666" ht="12.75">
      <c r="G666"/>
    </row>
    <row r="667" ht="12.75">
      <c r="G667"/>
    </row>
    <row r="668" ht="12.75">
      <c r="G668"/>
    </row>
    <row r="669" ht="12.75">
      <c r="G669"/>
    </row>
    <row r="670" ht="12.75">
      <c r="G670"/>
    </row>
    <row r="671" ht="12.75">
      <c r="G671"/>
    </row>
    <row r="672" ht="12.75">
      <c r="G672"/>
    </row>
    <row r="673" ht="12.75">
      <c r="G673"/>
    </row>
    <row r="674" ht="12.75">
      <c r="G674"/>
    </row>
    <row r="675" ht="12.75">
      <c r="G675"/>
    </row>
    <row r="676" ht="12.75">
      <c r="G676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ht="12.75">
      <c r="G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ht="12.75">
      <c r="G726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ht="12.75">
      <c r="G818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ht="12.75">
      <c r="G841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ht="12.75">
      <c r="G865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  <row r="879" ht="12.75">
      <c r="G879"/>
    </row>
    <row r="880" ht="12.75">
      <c r="G880"/>
    </row>
    <row r="881" ht="12.75">
      <c r="G881"/>
    </row>
    <row r="882" ht="12.75">
      <c r="G882"/>
    </row>
    <row r="883" ht="12.75">
      <c r="G883"/>
    </row>
    <row r="884" ht="12.75">
      <c r="G884"/>
    </row>
    <row r="885" ht="12.75">
      <c r="G885"/>
    </row>
    <row r="886" ht="12.75">
      <c r="G886"/>
    </row>
    <row r="887" ht="12.75">
      <c r="G887"/>
    </row>
    <row r="888" ht="12.75">
      <c r="G888"/>
    </row>
    <row r="889" ht="12.75">
      <c r="G889"/>
    </row>
    <row r="890" ht="12.75">
      <c r="G890"/>
    </row>
    <row r="891" ht="12.75">
      <c r="G891"/>
    </row>
    <row r="892" ht="12.75">
      <c r="G892"/>
    </row>
    <row r="893" ht="12.75">
      <c r="G893"/>
    </row>
    <row r="894" ht="12.75">
      <c r="G894"/>
    </row>
    <row r="895" ht="12.75">
      <c r="G895"/>
    </row>
    <row r="896" ht="12.75">
      <c r="G896"/>
    </row>
    <row r="897" ht="12.75">
      <c r="G897"/>
    </row>
    <row r="898" ht="12.75">
      <c r="G898"/>
    </row>
    <row r="899" ht="12.75">
      <c r="G899"/>
    </row>
    <row r="900" ht="12.75">
      <c r="G900"/>
    </row>
    <row r="901" ht="12.75">
      <c r="G901"/>
    </row>
    <row r="902" ht="12.75">
      <c r="G902"/>
    </row>
    <row r="903" ht="12.75">
      <c r="G903"/>
    </row>
    <row r="904" ht="12.75">
      <c r="G904"/>
    </row>
    <row r="905" ht="12.75">
      <c r="G905"/>
    </row>
    <row r="906" ht="12.75">
      <c r="G906"/>
    </row>
    <row r="907" ht="12.75">
      <c r="G907"/>
    </row>
    <row r="908" ht="12.75">
      <c r="G908"/>
    </row>
    <row r="909" ht="12.75">
      <c r="G909"/>
    </row>
    <row r="910" ht="12.75">
      <c r="G910"/>
    </row>
    <row r="911" ht="12.75">
      <c r="G911"/>
    </row>
    <row r="912" ht="12.75">
      <c r="G912"/>
    </row>
    <row r="913" ht="12.75">
      <c r="G913"/>
    </row>
    <row r="914" ht="12.75">
      <c r="G914"/>
    </row>
    <row r="915" ht="12.75">
      <c r="G915"/>
    </row>
    <row r="916" ht="12.75">
      <c r="G916"/>
    </row>
    <row r="917" ht="12.75">
      <c r="G917"/>
    </row>
    <row r="918" ht="12.75">
      <c r="G918"/>
    </row>
    <row r="919" ht="12.75">
      <c r="G919"/>
    </row>
    <row r="920" ht="12.75">
      <c r="G920"/>
    </row>
    <row r="921" ht="12.75">
      <c r="G921"/>
    </row>
    <row r="922" ht="12.75">
      <c r="G922"/>
    </row>
    <row r="923" ht="12.75">
      <c r="G923"/>
    </row>
    <row r="924" ht="12.75">
      <c r="G924"/>
    </row>
    <row r="925" ht="12.75">
      <c r="G925"/>
    </row>
    <row r="926" ht="12.75">
      <c r="G926"/>
    </row>
    <row r="927" ht="12.75">
      <c r="G927"/>
    </row>
    <row r="928" ht="12.75">
      <c r="G928"/>
    </row>
    <row r="929" ht="12.75">
      <c r="G929"/>
    </row>
    <row r="930" ht="12.75">
      <c r="G930"/>
    </row>
    <row r="931" ht="12.75">
      <c r="G931"/>
    </row>
    <row r="932" ht="12.75">
      <c r="G932"/>
    </row>
    <row r="933" ht="12.75">
      <c r="G933"/>
    </row>
    <row r="934" ht="12.75">
      <c r="G934"/>
    </row>
    <row r="935" ht="12.75">
      <c r="G935"/>
    </row>
    <row r="936" ht="12.75">
      <c r="G936"/>
    </row>
    <row r="937" ht="12.75">
      <c r="G937"/>
    </row>
    <row r="938" ht="12.75">
      <c r="G938"/>
    </row>
    <row r="939" ht="12.75">
      <c r="G939"/>
    </row>
    <row r="940" ht="12.75">
      <c r="G940"/>
    </row>
    <row r="941" ht="12.75">
      <c r="G941"/>
    </row>
    <row r="942" ht="12.75">
      <c r="G942"/>
    </row>
    <row r="943" ht="12.75">
      <c r="G943"/>
    </row>
    <row r="944" ht="12.75">
      <c r="G944"/>
    </row>
    <row r="945" ht="12.75">
      <c r="G945"/>
    </row>
    <row r="946" ht="12.75">
      <c r="G946"/>
    </row>
    <row r="947" ht="12.75">
      <c r="G947"/>
    </row>
    <row r="948" ht="12.75">
      <c r="G948"/>
    </row>
    <row r="949" ht="12.75">
      <c r="G949"/>
    </row>
    <row r="950" ht="12.75">
      <c r="G950"/>
    </row>
    <row r="951" ht="12.75">
      <c r="G951"/>
    </row>
    <row r="952" ht="12.75">
      <c r="G952"/>
    </row>
    <row r="953" ht="12.75">
      <c r="G953"/>
    </row>
    <row r="954" ht="12.75">
      <c r="G954"/>
    </row>
    <row r="955" ht="12.75">
      <c r="G955"/>
    </row>
    <row r="956" ht="12.75">
      <c r="G956"/>
    </row>
    <row r="957" ht="12.75">
      <c r="G957"/>
    </row>
    <row r="958" ht="12.75">
      <c r="G958"/>
    </row>
    <row r="959" ht="12.75">
      <c r="G959"/>
    </row>
    <row r="960" ht="12.75">
      <c r="G960"/>
    </row>
    <row r="961" ht="12.75">
      <c r="G961"/>
    </row>
    <row r="962" ht="12.75">
      <c r="G962"/>
    </row>
    <row r="963" ht="12.75">
      <c r="G963"/>
    </row>
    <row r="964" ht="12.75">
      <c r="G964"/>
    </row>
    <row r="965" ht="12.75">
      <c r="G965"/>
    </row>
    <row r="966" ht="12.75">
      <c r="G966"/>
    </row>
    <row r="967" ht="12.75">
      <c r="G967"/>
    </row>
    <row r="968" ht="12.75">
      <c r="G968"/>
    </row>
    <row r="969" ht="12.75">
      <c r="G969"/>
    </row>
    <row r="970" ht="12.75">
      <c r="G970"/>
    </row>
    <row r="971" ht="12.75">
      <c r="G971"/>
    </row>
    <row r="972" ht="12.75">
      <c r="G972"/>
    </row>
    <row r="973" ht="12.75">
      <c r="G973"/>
    </row>
    <row r="974" ht="12.75">
      <c r="G974"/>
    </row>
    <row r="975" ht="12.75">
      <c r="G975"/>
    </row>
    <row r="976" ht="12.75">
      <c r="G976"/>
    </row>
    <row r="977" ht="12.75">
      <c r="G977"/>
    </row>
    <row r="978" ht="12.75">
      <c r="G978"/>
    </row>
    <row r="979" ht="12.75">
      <c r="G979"/>
    </row>
    <row r="980" ht="12.75">
      <c r="G980"/>
    </row>
    <row r="981" ht="12.75">
      <c r="G981"/>
    </row>
    <row r="982" ht="12.75">
      <c r="G982"/>
    </row>
    <row r="983" ht="12.75">
      <c r="G983"/>
    </row>
    <row r="984" ht="12.75">
      <c r="G984"/>
    </row>
    <row r="985" ht="12.75">
      <c r="G985"/>
    </row>
    <row r="986" ht="12.75">
      <c r="G986"/>
    </row>
    <row r="987" ht="12.75">
      <c r="G987"/>
    </row>
    <row r="988" ht="12.75">
      <c r="G988"/>
    </row>
    <row r="989" ht="12.75">
      <c r="G989"/>
    </row>
    <row r="990" ht="12.75">
      <c r="G990"/>
    </row>
    <row r="991" ht="12.75">
      <c r="G991"/>
    </row>
    <row r="992" ht="12.75">
      <c r="G992"/>
    </row>
    <row r="993" ht="12.75">
      <c r="G993"/>
    </row>
    <row r="994" ht="12.75">
      <c r="G994"/>
    </row>
    <row r="995" ht="12.75">
      <c r="G995"/>
    </row>
    <row r="996" ht="12.75">
      <c r="G996"/>
    </row>
    <row r="997" ht="12.75">
      <c r="G997"/>
    </row>
    <row r="998" ht="12.75">
      <c r="G998"/>
    </row>
    <row r="999" ht="12.75">
      <c r="G999"/>
    </row>
    <row r="1000" ht="12.75">
      <c r="G1000"/>
    </row>
    <row r="1001" ht="12.75">
      <c r="G1001"/>
    </row>
    <row r="1002" ht="12.75">
      <c r="G1002"/>
    </row>
    <row r="1003" ht="12.75">
      <c r="G1003"/>
    </row>
    <row r="1004" ht="12.75">
      <c r="G1004"/>
    </row>
    <row r="1005" ht="12.75">
      <c r="G1005"/>
    </row>
    <row r="1006" ht="12.75">
      <c r="G1006"/>
    </row>
    <row r="1007" ht="12.75">
      <c r="G1007"/>
    </row>
    <row r="1008" ht="12.75">
      <c r="G1008"/>
    </row>
    <row r="1009" ht="12.75">
      <c r="G1009"/>
    </row>
    <row r="1010" ht="12.75">
      <c r="G1010"/>
    </row>
    <row r="1011" ht="12.75">
      <c r="G1011"/>
    </row>
    <row r="1012" ht="12.75">
      <c r="G1012"/>
    </row>
    <row r="1013" ht="12.75">
      <c r="G1013"/>
    </row>
    <row r="1014" ht="12.75">
      <c r="G1014"/>
    </row>
    <row r="1015" ht="12.75">
      <c r="G1015"/>
    </row>
    <row r="1016" ht="12.75">
      <c r="G1016"/>
    </row>
    <row r="1017" ht="12.75">
      <c r="G1017"/>
    </row>
    <row r="1018" ht="12.75">
      <c r="G1018"/>
    </row>
    <row r="1019" ht="12.75">
      <c r="G1019"/>
    </row>
    <row r="1020" ht="12.75">
      <c r="G1020"/>
    </row>
    <row r="1021" ht="12.75">
      <c r="G1021"/>
    </row>
    <row r="1022" ht="12.75">
      <c r="G1022"/>
    </row>
    <row r="1023" ht="12.75">
      <c r="G1023"/>
    </row>
    <row r="1024" ht="12.75">
      <c r="G1024"/>
    </row>
    <row r="1025" ht="12.75">
      <c r="G1025"/>
    </row>
    <row r="1026" ht="12.75">
      <c r="G1026"/>
    </row>
    <row r="1027" ht="12.75">
      <c r="G1027"/>
    </row>
    <row r="1028" ht="12.75">
      <c r="G1028"/>
    </row>
    <row r="1029" ht="12.75">
      <c r="G1029"/>
    </row>
    <row r="1030" ht="12.75">
      <c r="G1030"/>
    </row>
    <row r="1031" ht="12.75">
      <c r="G1031"/>
    </row>
    <row r="1032" ht="12.75">
      <c r="G1032"/>
    </row>
    <row r="1033" ht="12.75">
      <c r="G1033"/>
    </row>
    <row r="1034" ht="12.75">
      <c r="G1034"/>
    </row>
    <row r="1035" ht="12.75">
      <c r="G1035"/>
    </row>
    <row r="1036" ht="12.75">
      <c r="G1036"/>
    </row>
    <row r="1037" ht="12.75">
      <c r="G1037"/>
    </row>
    <row r="1038" ht="12.75">
      <c r="G1038"/>
    </row>
    <row r="1039" ht="12.75">
      <c r="G1039"/>
    </row>
    <row r="1040" ht="12.75">
      <c r="G1040"/>
    </row>
    <row r="1041" ht="12.75">
      <c r="G1041"/>
    </row>
    <row r="1042" ht="12.75">
      <c r="G1042"/>
    </row>
    <row r="1043" ht="12.75">
      <c r="G1043"/>
    </row>
    <row r="1044" ht="12.75">
      <c r="G1044"/>
    </row>
    <row r="1045" ht="12.75">
      <c r="G1045"/>
    </row>
    <row r="1046" ht="12.75">
      <c r="G1046"/>
    </row>
    <row r="1047" ht="12.75">
      <c r="G1047"/>
    </row>
    <row r="1048" ht="12.75">
      <c r="G1048"/>
    </row>
    <row r="1049" ht="12.75">
      <c r="G1049"/>
    </row>
    <row r="1050" ht="12.75">
      <c r="G1050"/>
    </row>
    <row r="1051" ht="12.75">
      <c r="G1051"/>
    </row>
    <row r="1052" ht="12.75">
      <c r="G1052"/>
    </row>
    <row r="1053" ht="12.75">
      <c r="G1053"/>
    </row>
    <row r="1054" ht="12.75">
      <c r="G1054"/>
    </row>
    <row r="1055" ht="12.75">
      <c r="G1055"/>
    </row>
    <row r="1056" ht="12.75">
      <c r="G1056"/>
    </row>
    <row r="1057" ht="12.75">
      <c r="G1057"/>
    </row>
    <row r="1058" ht="12.75">
      <c r="G1058"/>
    </row>
    <row r="1059" ht="12.75">
      <c r="G1059"/>
    </row>
    <row r="1060" ht="12.75">
      <c r="G1060"/>
    </row>
    <row r="1061" ht="12.75">
      <c r="G1061"/>
    </row>
    <row r="1062" ht="12.75">
      <c r="G1062"/>
    </row>
    <row r="1063" ht="12.75">
      <c r="G1063"/>
    </row>
    <row r="1064" ht="12.75">
      <c r="G1064"/>
    </row>
    <row r="1065" ht="12.75">
      <c r="G1065"/>
    </row>
    <row r="1066" ht="12.75">
      <c r="G1066"/>
    </row>
    <row r="1067" ht="12.75">
      <c r="G1067"/>
    </row>
    <row r="1068" ht="12.75">
      <c r="G1068"/>
    </row>
    <row r="1069" ht="12.75">
      <c r="G1069"/>
    </row>
    <row r="1070" ht="12.75">
      <c r="G1070"/>
    </row>
    <row r="1071" ht="12.75">
      <c r="G1071"/>
    </row>
    <row r="1072" ht="12.75">
      <c r="G1072"/>
    </row>
    <row r="1073" ht="12.75">
      <c r="G1073"/>
    </row>
    <row r="1074" ht="12.75">
      <c r="G1074"/>
    </row>
    <row r="1075" ht="12.75">
      <c r="G1075"/>
    </row>
    <row r="1076" ht="12.75">
      <c r="G1076"/>
    </row>
    <row r="1077" ht="12.75">
      <c r="G1077"/>
    </row>
    <row r="1078" ht="12.75">
      <c r="G1078"/>
    </row>
    <row r="1079" ht="12.75">
      <c r="G1079"/>
    </row>
    <row r="1080" ht="12.75">
      <c r="G1080"/>
    </row>
    <row r="1081" ht="12.75">
      <c r="G1081"/>
    </row>
    <row r="1082" ht="12.75">
      <c r="G1082"/>
    </row>
    <row r="1083" ht="12.75">
      <c r="G1083"/>
    </row>
    <row r="1084" ht="12.75">
      <c r="G1084"/>
    </row>
    <row r="1085" ht="12.75">
      <c r="G1085"/>
    </row>
    <row r="1086" ht="12.75">
      <c r="G1086"/>
    </row>
    <row r="1087" ht="12.75">
      <c r="G1087"/>
    </row>
    <row r="1088" ht="12.75">
      <c r="G1088"/>
    </row>
    <row r="1089" ht="12.75">
      <c r="G1089"/>
    </row>
    <row r="1090" ht="12.75">
      <c r="G1090"/>
    </row>
    <row r="1091" ht="12.75">
      <c r="G1091"/>
    </row>
    <row r="1092" ht="12.75">
      <c r="G1092"/>
    </row>
    <row r="1093" ht="12.75">
      <c r="G1093"/>
    </row>
    <row r="1094" ht="12.75">
      <c r="G1094"/>
    </row>
    <row r="1095" ht="12.75">
      <c r="G1095"/>
    </row>
    <row r="1096" ht="12.75">
      <c r="G1096"/>
    </row>
    <row r="1097" ht="12.75">
      <c r="G1097"/>
    </row>
    <row r="1098" ht="12.75">
      <c r="G1098"/>
    </row>
    <row r="1099" ht="12.75">
      <c r="G1099"/>
    </row>
    <row r="1100" ht="12.75">
      <c r="G1100"/>
    </row>
    <row r="1101" ht="12.75">
      <c r="G1101"/>
    </row>
    <row r="1102" ht="12.75">
      <c r="G1102"/>
    </row>
    <row r="1103" ht="12.75">
      <c r="G1103"/>
    </row>
    <row r="1104" ht="12.75">
      <c r="G1104"/>
    </row>
    <row r="1105" ht="12.75">
      <c r="G1105"/>
    </row>
    <row r="1106" ht="12.75">
      <c r="G1106"/>
    </row>
    <row r="1107" ht="12.75">
      <c r="G1107"/>
    </row>
    <row r="1108" ht="12.75">
      <c r="G1108"/>
    </row>
    <row r="1109" ht="12.75">
      <c r="G1109"/>
    </row>
    <row r="1110" ht="12.75">
      <c r="G1110"/>
    </row>
    <row r="1111" ht="12.75">
      <c r="G1111"/>
    </row>
    <row r="1112" ht="12.75">
      <c r="G1112"/>
    </row>
    <row r="1113" ht="12.75">
      <c r="G1113"/>
    </row>
    <row r="1114" ht="12.75">
      <c r="G1114"/>
    </row>
    <row r="1115" ht="12.75">
      <c r="G1115"/>
    </row>
    <row r="1116" ht="12.75">
      <c r="G1116"/>
    </row>
    <row r="1117" ht="12.75">
      <c r="G1117"/>
    </row>
    <row r="1118" ht="12.75">
      <c r="G1118"/>
    </row>
    <row r="1119" ht="12.75">
      <c r="G1119"/>
    </row>
    <row r="1120" ht="12.75">
      <c r="G1120"/>
    </row>
    <row r="1121" ht="12.75">
      <c r="G1121"/>
    </row>
    <row r="1122" ht="12.75">
      <c r="G1122"/>
    </row>
    <row r="1123" ht="12.75">
      <c r="G1123"/>
    </row>
    <row r="1124" ht="12.75">
      <c r="G1124"/>
    </row>
    <row r="1125" ht="12.75">
      <c r="G1125"/>
    </row>
    <row r="1126" ht="12.75">
      <c r="G1126"/>
    </row>
    <row r="1127" ht="12.75">
      <c r="G1127"/>
    </row>
    <row r="1128" ht="12.75">
      <c r="G1128"/>
    </row>
    <row r="1129" ht="12.75">
      <c r="G1129"/>
    </row>
    <row r="1130" ht="12.75">
      <c r="G1130"/>
    </row>
    <row r="1131" ht="12.75">
      <c r="G1131"/>
    </row>
    <row r="1132" ht="12.75">
      <c r="G1132"/>
    </row>
    <row r="1133" ht="12.75">
      <c r="G1133"/>
    </row>
    <row r="1134" ht="12.75">
      <c r="G1134"/>
    </row>
    <row r="1135" ht="12.75">
      <c r="G1135"/>
    </row>
    <row r="1136" ht="12.75">
      <c r="G1136"/>
    </row>
    <row r="1137" ht="12.75">
      <c r="G1137"/>
    </row>
    <row r="1138" ht="12.75">
      <c r="G1138"/>
    </row>
    <row r="1139" ht="12.75">
      <c r="G1139"/>
    </row>
    <row r="1140" ht="12.75">
      <c r="G1140"/>
    </row>
    <row r="1141" ht="12.75">
      <c r="G1141"/>
    </row>
    <row r="1142" ht="12.75">
      <c r="G1142"/>
    </row>
    <row r="1143" ht="12.75">
      <c r="G1143"/>
    </row>
    <row r="1144" ht="12.75">
      <c r="G1144"/>
    </row>
    <row r="1145" ht="12.75">
      <c r="G1145"/>
    </row>
    <row r="1146" ht="12.75">
      <c r="G1146"/>
    </row>
    <row r="1147" ht="12.75">
      <c r="G1147"/>
    </row>
    <row r="1148" ht="12.75">
      <c r="G1148"/>
    </row>
    <row r="1149" ht="12.75">
      <c r="G1149"/>
    </row>
    <row r="1150" ht="12.75">
      <c r="G1150"/>
    </row>
    <row r="1151" ht="12.75">
      <c r="G1151"/>
    </row>
    <row r="1152" ht="12.75">
      <c r="G1152"/>
    </row>
    <row r="1153" ht="12.75">
      <c r="G1153"/>
    </row>
    <row r="1154" ht="12.75">
      <c r="G1154"/>
    </row>
    <row r="1155" ht="12.75">
      <c r="G1155"/>
    </row>
    <row r="1156" ht="12.75">
      <c r="G1156"/>
    </row>
    <row r="1157" ht="12.75">
      <c r="G1157"/>
    </row>
    <row r="1158" ht="12.75">
      <c r="G1158"/>
    </row>
    <row r="1159" ht="12.75">
      <c r="G1159"/>
    </row>
    <row r="1160" ht="12.75">
      <c r="G1160"/>
    </row>
    <row r="1161" ht="12.75">
      <c r="G1161"/>
    </row>
    <row r="1162" ht="12.75">
      <c r="G1162"/>
    </row>
    <row r="1163" ht="12.75">
      <c r="G1163"/>
    </row>
    <row r="1164" ht="12.75">
      <c r="G1164"/>
    </row>
    <row r="1165" ht="12.75">
      <c r="G1165"/>
    </row>
    <row r="1166" ht="12.75">
      <c r="G1166"/>
    </row>
    <row r="1167" ht="12.75">
      <c r="G1167"/>
    </row>
    <row r="1168" ht="12.75">
      <c r="G1168"/>
    </row>
    <row r="1169" ht="12.75">
      <c r="G1169"/>
    </row>
    <row r="1170" ht="12.75">
      <c r="G1170"/>
    </row>
    <row r="1171" ht="12.75">
      <c r="G1171"/>
    </row>
    <row r="1172" ht="12.75">
      <c r="G1172"/>
    </row>
    <row r="1173" ht="12.75">
      <c r="G1173"/>
    </row>
    <row r="1174" ht="12.75">
      <c r="G1174"/>
    </row>
    <row r="1175" ht="12.75">
      <c r="G1175"/>
    </row>
  </sheetData>
  <mergeCells count="4">
    <mergeCell ref="A5:A6"/>
    <mergeCell ref="A35:A36"/>
    <mergeCell ref="B35:F35"/>
    <mergeCell ref="B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2004-12-20T12:25:10Z</cp:lastPrinted>
  <dcterms:created xsi:type="dcterms:W3CDTF">1999-02-19T09:36:30Z</dcterms:created>
  <dcterms:modified xsi:type="dcterms:W3CDTF">2003-11-20T10:14:52Z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