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<sst xmlns="http://schemas.openxmlformats.org/spreadsheetml/2006/main" count="53" uniqueCount="37">
  <si>
    <t>MACELLAZIONE COMPLESSIVA</t>
  </si>
  <si>
    <t>Bovini e bufalini</t>
  </si>
  <si>
    <t>Suini</t>
  </si>
  <si>
    <t>Ovini e caprini</t>
  </si>
  <si>
    <t>Equini</t>
  </si>
  <si>
    <t>MACELLAZIONE DI BESTIAME DI PROVENIENZA ESTERA</t>
  </si>
  <si>
    <t>MACELLAZIONE  DI BESTIAME DI PROVENIENZA NAZIONALE</t>
  </si>
  <si>
    <t>SPECIE</t>
  </si>
  <si>
    <t xml:space="preserve"> DI PROVENIENZA UNIONE EUROPEA</t>
  </si>
  <si>
    <r>
      <t xml:space="preserve">                     agricola -  Anno 2002 </t>
    </r>
    <r>
      <rPr>
        <i/>
        <sz val="9"/>
        <rFont val="Arial"/>
        <family val="2"/>
      </rPr>
      <t>(quantità in quintali)</t>
    </r>
    <r>
      <rPr>
        <sz val="9"/>
        <rFont val="Arial"/>
        <family val="2"/>
      </rPr>
      <t xml:space="preserve"> </t>
    </r>
  </si>
  <si>
    <t>Latte prodotto</t>
  </si>
  <si>
    <t>DESTINAZIONE</t>
  </si>
  <si>
    <t xml:space="preserve">Vacca </t>
  </si>
  <si>
    <t>Bufala</t>
  </si>
  <si>
    <t>Vacca                          e bufala</t>
  </si>
  <si>
    <t>Pecora</t>
  </si>
  <si>
    <t>Capra</t>
  </si>
  <si>
    <t>Totale</t>
  </si>
  <si>
    <t>Consegne ai caseifici</t>
  </si>
  <si>
    <t>Vendita diretta</t>
  </si>
  <si>
    <t>Prodotti ottenuti:</t>
  </si>
  <si>
    <t xml:space="preserve"> </t>
  </si>
  <si>
    <t>Burro</t>
  </si>
  <si>
    <t>-</t>
  </si>
  <si>
    <t>Formaggi</t>
  </si>
  <si>
    <t>Ricotta</t>
  </si>
  <si>
    <t>Autoconsumo</t>
  </si>
  <si>
    <t>Alimentazione del bestiame</t>
  </si>
  <si>
    <t>con latte munto</t>
  </si>
  <si>
    <t>Latte poppato dai redi</t>
  </si>
  <si>
    <t>direttamente alla mammella</t>
  </si>
  <si>
    <t>Totale latte munto</t>
  </si>
  <si>
    <t>Totale produzione</t>
  </si>
  <si>
    <r>
      <t xml:space="preserve">Tavola  9.7  -  Macellazione per provenienza del bestiame e specie   </t>
    </r>
    <r>
      <rPr>
        <i/>
        <sz val="9"/>
        <rFont val="Arial"/>
        <family val="0"/>
      </rPr>
      <t>(in migliaia di capi</t>
    </r>
    <r>
      <rPr>
        <sz val="9"/>
        <rFont val="Arial"/>
        <family val="2"/>
      </rPr>
      <t>)</t>
    </r>
  </si>
  <si>
    <t xml:space="preserve">Trasformazione in azienda </t>
  </si>
  <si>
    <t>agricola</t>
  </si>
  <si>
    <t xml:space="preserve">Tavola 9.8 -  Produzione  di  latte  per  specie animale,  destinazione  e prodotti  ottenuti  in azienda 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</si>
</sst>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-* #,##0.0_-;\-* #,##0.0_-;_-* &quot;-&quot;_-;_-@_-"/>
    <numFmt numFmtId="17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0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right"/>
    </xf>
    <xf numFmtId="41" fontId="4" fillId="0" borderId="0" xfId="16" applyFont="1" applyAlignment="1">
      <alignment/>
    </xf>
    <xf numFmtId="173" fontId="4" fillId="0" borderId="0" xfId="16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49" fontId="8" fillId="0" borderId="0" xfId="0" applyNumberFormat="1" applyFont="1" applyAlignment="1" quotePrefix="1">
      <alignment horizontal="right"/>
    </xf>
    <xf numFmtId="41" fontId="8" fillId="0" borderId="0" xfId="16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172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31">
      <selection activeCell="B42" sqref="B42:G42"/>
    </sheetView>
  </sheetViews>
  <sheetFormatPr defaultColWidth="9.140625" defaultRowHeight="12.75"/>
  <cols>
    <col min="1" max="1" width="16.421875" style="0" customWidth="1"/>
    <col min="2" max="2" width="10.8515625" style="0" customWidth="1"/>
    <col min="3" max="5" width="10.7109375" style="0" customWidth="1"/>
  </cols>
  <sheetData>
    <row r="1" ht="9" customHeight="1"/>
    <row r="2" spans="1:5" ht="12" customHeight="1">
      <c r="A2" s="3" t="s">
        <v>33</v>
      </c>
      <c r="B2" s="3"/>
      <c r="C2" s="4"/>
      <c r="D2" s="4"/>
      <c r="E2" s="4"/>
    </row>
    <row r="3" spans="1:7" s="1" customFormat="1" ht="9" customHeight="1">
      <c r="A3" s="2"/>
      <c r="B3" s="2"/>
      <c r="C3" s="2"/>
      <c r="D3" s="2"/>
      <c r="E3" s="2"/>
      <c r="F3" s="2"/>
      <c r="G3" s="2"/>
    </row>
    <row r="4" spans="1:5" s="1" customFormat="1" ht="9" customHeight="1">
      <c r="A4" s="5"/>
      <c r="B4" s="5"/>
      <c r="C4" s="5"/>
      <c r="D4" s="5"/>
      <c r="E4" s="5"/>
    </row>
    <row r="5" spans="1:7" s="1" customFormat="1" ht="9" customHeight="1">
      <c r="A5" s="1" t="s">
        <v>7</v>
      </c>
      <c r="C5" s="1">
        <v>1998</v>
      </c>
      <c r="D5" s="1">
        <v>1999</v>
      </c>
      <c r="E5" s="1">
        <v>2000</v>
      </c>
      <c r="F5" s="1">
        <v>2001</v>
      </c>
      <c r="G5" s="1">
        <v>2002</v>
      </c>
    </row>
    <row r="6" spans="1:7" s="1" customFormat="1" ht="9" customHeight="1">
      <c r="A6" s="2"/>
      <c r="B6" s="2"/>
      <c r="C6" s="2"/>
      <c r="D6" s="2"/>
      <c r="E6" s="2"/>
      <c r="F6" s="2"/>
      <c r="G6" s="2"/>
    </row>
    <row r="7" spans="1:5" s="1" customFormat="1" ht="9" customHeight="1">
      <c r="A7" s="5"/>
      <c r="B7" s="5"/>
      <c r="C7" s="5"/>
      <c r="D7" s="5"/>
      <c r="E7" s="5"/>
    </row>
    <row r="8" spans="1:7" s="1" customFormat="1" ht="11.25" customHeight="1">
      <c r="A8" s="34" t="s">
        <v>0</v>
      </c>
      <c r="B8" s="34"/>
      <c r="C8" s="34"/>
      <c r="D8" s="34"/>
      <c r="E8" s="34"/>
      <c r="F8" s="34"/>
      <c r="G8" s="35"/>
    </row>
    <row r="9" s="1" customFormat="1" ht="9" customHeight="1"/>
    <row r="10" spans="1:9" s="1" customFormat="1" ht="9" customHeight="1">
      <c r="A10" s="6" t="s">
        <v>1</v>
      </c>
      <c r="B10" s="6"/>
      <c r="C10" s="8">
        <f aca="true" t="shared" si="0" ref="C10:F13">+C17+C31</f>
        <v>4415.8</v>
      </c>
      <c r="D10" s="8">
        <f t="shared" si="0"/>
        <v>4496</v>
      </c>
      <c r="E10" s="8">
        <f t="shared" si="0"/>
        <v>4433</v>
      </c>
      <c r="F10" s="8">
        <f t="shared" si="0"/>
        <v>4258.6</v>
      </c>
      <c r="G10" s="12">
        <v>4340.3</v>
      </c>
      <c r="I10" s="12"/>
    </row>
    <row r="11" spans="1:9" s="1" customFormat="1" ht="9" customHeight="1">
      <c r="A11" s="1" t="s">
        <v>2</v>
      </c>
      <c r="C11" s="8">
        <f t="shared" si="0"/>
        <v>12570.7</v>
      </c>
      <c r="D11" s="8">
        <f t="shared" si="0"/>
        <v>12992</v>
      </c>
      <c r="E11" s="8">
        <f t="shared" si="0"/>
        <v>12920.5</v>
      </c>
      <c r="F11" s="8">
        <f t="shared" si="0"/>
        <v>13153.1</v>
      </c>
      <c r="G11" s="12">
        <v>13266.7</v>
      </c>
      <c r="I11" s="12"/>
    </row>
    <row r="12" spans="1:9" s="1" customFormat="1" ht="9" customHeight="1">
      <c r="A12" s="6" t="s">
        <v>3</v>
      </c>
      <c r="B12" s="6"/>
      <c r="C12" s="8">
        <f t="shared" si="0"/>
        <v>7805.8</v>
      </c>
      <c r="D12" s="8">
        <f t="shared" si="0"/>
        <v>7813.599999999999</v>
      </c>
      <c r="E12" s="8">
        <f t="shared" si="0"/>
        <v>7420</v>
      </c>
      <c r="F12" s="8">
        <f t="shared" si="0"/>
        <v>7169.700000000001</v>
      </c>
      <c r="G12" s="12">
        <v>6934.9</v>
      </c>
      <c r="I12" s="12"/>
    </row>
    <row r="13" spans="1:9" s="1" customFormat="1" ht="9" customHeight="1">
      <c r="A13" s="7" t="s">
        <v>4</v>
      </c>
      <c r="B13" s="7"/>
      <c r="C13" s="8">
        <f t="shared" si="0"/>
        <v>227.2</v>
      </c>
      <c r="D13" s="8">
        <f t="shared" si="0"/>
        <v>227.3</v>
      </c>
      <c r="E13" s="8">
        <f t="shared" si="0"/>
        <v>234.9</v>
      </c>
      <c r="F13" s="8">
        <f t="shared" si="0"/>
        <v>280.5</v>
      </c>
      <c r="G13" s="12">
        <v>199</v>
      </c>
      <c r="I13" s="12"/>
    </row>
    <row r="14" spans="1:5" s="1" customFormat="1" ht="12" customHeight="1">
      <c r="A14" s="7"/>
      <c r="B14" s="7"/>
      <c r="C14" s="9"/>
      <c r="D14" s="9"/>
      <c r="E14" s="10"/>
    </row>
    <row r="15" spans="1:7" s="1" customFormat="1" ht="12" customHeight="1">
      <c r="A15" s="34" t="s">
        <v>5</v>
      </c>
      <c r="B15" s="34"/>
      <c r="C15" s="34"/>
      <c r="D15" s="34"/>
      <c r="E15" s="34"/>
      <c r="F15" s="34"/>
      <c r="G15" s="36"/>
    </row>
    <row r="16" s="1" customFormat="1" ht="9" customHeight="1"/>
    <row r="17" spans="1:7" s="1" customFormat="1" ht="9" customHeight="1">
      <c r="A17" s="6" t="s">
        <v>1</v>
      </c>
      <c r="B17" s="6"/>
      <c r="C17" s="8">
        <v>1596.5</v>
      </c>
      <c r="D17" s="12">
        <v>1615.2</v>
      </c>
      <c r="E17" s="12">
        <v>1562.2</v>
      </c>
      <c r="F17" s="12">
        <v>1305.9</v>
      </c>
      <c r="G17" s="12">
        <v>1473.4</v>
      </c>
    </row>
    <row r="18" spans="1:7" s="1" customFormat="1" ht="9" customHeight="1">
      <c r="A18" s="1" t="s">
        <v>2</v>
      </c>
      <c r="C18" s="8">
        <v>1128.6</v>
      </c>
      <c r="D18" s="12">
        <v>1164.9</v>
      </c>
      <c r="E18" s="12">
        <v>1068.8</v>
      </c>
      <c r="F18" s="12">
        <v>1298.1</v>
      </c>
      <c r="G18" s="12">
        <v>1116.8</v>
      </c>
    </row>
    <row r="19" spans="1:7" s="1" customFormat="1" ht="9" customHeight="1">
      <c r="A19" s="6" t="s">
        <v>3</v>
      </c>
      <c r="B19" s="6"/>
      <c r="C19" s="8">
        <v>1884</v>
      </c>
      <c r="D19" s="12">
        <v>1932.2</v>
      </c>
      <c r="E19" s="12">
        <v>1797</v>
      </c>
      <c r="F19" s="12">
        <v>1571.4</v>
      </c>
      <c r="G19" s="12">
        <v>1717.7</v>
      </c>
    </row>
    <row r="20" spans="1:7" s="1" customFormat="1" ht="9" customHeight="1">
      <c r="A20" s="7" t="s">
        <v>4</v>
      </c>
      <c r="B20" s="7"/>
      <c r="C20" s="8">
        <v>154.4</v>
      </c>
      <c r="D20" s="12">
        <v>154.4</v>
      </c>
      <c r="E20" s="12">
        <v>152.3</v>
      </c>
      <c r="F20" s="12">
        <v>188.4</v>
      </c>
      <c r="G20" s="12">
        <v>128.7</v>
      </c>
    </row>
    <row r="21" spans="1:5" s="1" customFormat="1" ht="9" customHeight="1">
      <c r="A21" s="7"/>
      <c r="B21" s="7"/>
      <c r="C21" s="9"/>
      <c r="D21" s="9"/>
      <c r="E21" s="10"/>
    </row>
    <row r="22" spans="1:7" s="1" customFormat="1" ht="13.5" customHeight="1">
      <c r="A22" s="34" t="s">
        <v>8</v>
      </c>
      <c r="B22" s="34"/>
      <c r="C22" s="34"/>
      <c r="D22" s="34"/>
      <c r="E22" s="34"/>
      <c r="F22" s="34"/>
      <c r="G22" s="35"/>
    </row>
    <row r="23" spans="1:7" ht="9" customHeight="1">
      <c r="A23" s="1"/>
      <c r="B23" s="1"/>
      <c r="C23" s="1"/>
      <c r="D23" s="1"/>
      <c r="E23" s="1"/>
      <c r="F23" s="28"/>
      <c r="G23" s="28"/>
    </row>
    <row r="24" spans="1:7" s="13" customFormat="1" ht="9" customHeight="1">
      <c r="A24" s="6" t="s">
        <v>1</v>
      </c>
      <c r="B24" s="6"/>
      <c r="C24" s="8">
        <v>1193.7</v>
      </c>
      <c r="D24" s="12">
        <v>1268.2</v>
      </c>
      <c r="E24" s="12">
        <v>1231.6</v>
      </c>
      <c r="F24" s="12">
        <v>1003.6</v>
      </c>
      <c r="G24" s="12">
        <v>1168</v>
      </c>
    </row>
    <row r="25" spans="1:7" s="13" customFormat="1" ht="9" customHeight="1">
      <c r="A25" s="1" t="s">
        <v>2</v>
      </c>
      <c r="B25" s="1"/>
      <c r="C25" s="8">
        <v>1127.7</v>
      </c>
      <c r="D25" s="12">
        <v>1162</v>
      </c>
      <c r="E25" s="12">
        <v>1063.6</v>
      </c>
      <c r="F25" s="12">
        <v>1294.1</v>
      </c>
      <c r="G25" s="12">
        <v>1116.1</v>
      </c>
    </row>
    <row r="26" spans="1:7" s="13" customFormat="1" ht="9" customHeight="1">
      <c r="A26" s="6" t="s">
        <v>3</v>
      </c>
      <c r="B26" s="6"/>
      <c r="C26" s="8">
        <v>828.8</v>
      </c>
      <c r="D26" s="12">
        <v>1003.4</v>
      </c>
      <c r="E26" s="12">
        <v>734.9</v>
      </c>
      <c r="F26" s="12">
        <v>366.6</v>
      </c>
      <c r="G26" s="12">
        <v>501.1</v>
      </c>
    </row>
    <row r="27" spans="1:7" s="13" customFormat="1" ht="9" customHeight="1">
      <c r="A27" s="1" t="s">
        <v>4</v>
      </c>
      <c r="B27" s="1"/>
      <c r="C27" s="8">
        <v>14.3</v>
      </c>
      <c r="D27" s="12">
        <v>42</v>
      </c>
      <c r="E27" s="12">
        <v>28.4</v>
      </c>
      <c r="F27" s="12">
        <v>25.9</v>
      </c>
      <c r="G27" s="12">
        <v>23</v>
      </c>
    </row>
    <row r="28" spans="1:7" ht="9" customHeight="1">
      <c r="A28" s="5"/>
      <c r="B28" s="5"/>
      <c r="C28" s="5"/>
      <c r="D28" s="5"/>
      <c r="E28" s="5"/>
      <c r="F28" s="1"/>
      <c r="G28" s="1"/>
    </row>
    <row r="29" spans="1:8" ht="12.75" customHeight="1">
      <c r="A29" s="34" t="s">
        <v>6</v>
      </c>
      <c r="B29" s="34"/>
      <c r="C29" s="34"/>
      <c r="D29" s="34"/>
      <c r="E29" s="34"/>
      <c r="F29" s="34"/>
      <c r="G29" s="36"/>
      <c r="H29" s="1"/>
    </row>
    <row r="30" spans="1:7" ht="9" customHeight="1">
      <c r="A30" s="1"/>
      <c r="B30" s="1"/>
      <c r="C30" s="1"/>
      <c r="D30" s="1"/>
      <c r="E30" s="1"/>
      <c r="F30" s="11"/>
      <c r="G30" s="11"/>
    </row>
    <row r="31" spans="1:7" ht="9" customHeight="1">
      <c r="A31" s="6" t="s">
        <v>1</v>
      </c>
      <c r="B31" s="6"/>
      <c r="C31" s="8">
        <v>2819.3</v>
      </c>
      <c r="D31" s="12">
        <v>2880.8</v>
      </c>
      <c r="E31" s="12">
        <v>2870.8</v>
      </c>
      <c r="F31" s="12">
        <v>2952.7</v>
      </c>
      <c r="G31" s="12">
        <v>2866.9</v>
      </c>
    </row>
    <row r="32" spans="1:7" ht="9" customHeight="1">
      <c r="A32" s="1" t="s">
        <v>2</v>
      </c>
      <c r="B32" s="1"/>
      <c r="C32" s="8">
        <v>11442.1</v>
      </c>
      <c r="D32" s="12">
        <v>11827.1</v>
      </c>
      <c r="E32" s="12">
        <v>11851.7</v>
      </c>
      <c r="F32" s="12">
        <v>11855</v>
      </c>
      <c r="G32" s="12">
        <v>12149.9</v>
      </c>
    </row>
    <row r="33" spans="1:7" ht="9" customHeight="1">
      <c r="A33" s="6" t="s">
        <v>3</v>
      </c>
      <c r="B33" s="6"/>
      <c r="C33" s="8">
        <v>5921.8</v>
      </c>
      <c r="D33" s="12">
        <v>5881.4</v>
      </c>
      <c r="E33" s="12">
        <v>5623</v>
      </c>
      <c r="F33" s="12">
        <v>5598.3</v>
      </c>
      <c r="G33" s="12">
        <v>5217.2</v>
      </c>
    </row>
    <row r="34" spans="1:7" ht="9" customHeight="1">
      <c r="A34" s="5" t="s">
        <v>4</v>
      </c>
      <c r="B34" s="5"/>
      <c r="C34" s="8">
        <v>72.8</v>
      </c>
      <c r="D34" s="12">
        <v>72.9</v>
      </c>
      <c r="E34" s="12">
        <v>82.6</v>
      </c>
      <c r="F34" s="12">
        <v>92.1</v>
      </c>
      <c r="G34" s="12">
        <v>70.3</v>
      </c>
    </row>
    <row r="35" spans="1:7" ht="9" customHeight="1">
      <c r="A35" s="2"/>
      <c r="B35" s="2"/>
      <c r="C35" s="2"/>
      <c r="D35" s="2"/>
      <c r="E35" s="2"/>
      <c r="F35" s="2"/>
      <c r="G35" s="2"/>
    </row>
    <row r="36" ht="9" customHeight="1"/>
    <row r="37" ht="9" customHeight="1"/>
    <row r="38" ht="9" customHeight="1"/>
    <row r="39" spans="1:7" ht="12" customHeight="1">
      <c r="A39" s="3" t="s">
        <v>36</v>
      </c>
      <c r="B39" s="14"/>
      <c r="C39" s="14"/>
      <c r="D39" s="14"/>
      <c r="E39" s="14"/>
      <c r="F39" s="14"/>
      <c r="G39" s="14"/>
    </row>
    <row r="40" spans="1:7" ht="12" customHeight="1">
      <c r="A40" s="15" t="s">
        <v>9</v>
      </c>
      <c r="B40" s="14"/>
      <c r="C40" s="14"/>
      <c r="D40" s="14"/>
      <c r="E40" s="14"/>
      <c r="F40" s="14"/>
      <c r="G40" s="14"/>
    </row>
    <row r="41" spans="1:7" ht="9" customHeight="1">
      <c r="A41" s="2"/>
      <c r="B41" s="2"/>
      <c r="C41" s="2"/>
      <c r="D41" s="2"/>
      <c r="E41" s="2"/>
      <c r="F41" s="2"/>
      <c r="G41" s="2"/>
    </row>
    <row r="42" spans="1:7" ht="16.5" customHeight="1">
      <c r="A42" s="5"/>
      <c r="B42" s="29" t="s">
        <v>10</v>
      </c>
      <c r="C42" s="29"/>
      <c r="D42" s="29"/>
      <c r="E42" s="29"/>
      <c r="F42" s="29"/>
      <c r="G42" s="29"/>
    </row>
    <row r="43" spans="1:7" ht="9" customHeight="1">
      <c r="A43" s="1" t="s">
        <v>11</v>
      </c>
      <c r="B43" s="30" t="s">
        <v>12</v>
      </c>
      <c r="C43" s="30" t="s">
        <v>13</v>
      </c>
      <c r="D43" s="32" t="s">
        <v>14</v>
      </c>
      <c r="E43" s="30" t="s">
        <v>15</v>
      </c>
      <c r="F43" s="30" t="s">
        <v>16</v>
      </c>
      <c r="G43" s="30" t="s">
        <v>17</v>
      </c>
    </row>
    <row r="44" spans="1:7" ht="12.75" customHeight="1">
      <c r="A44" s="2"/>
      <c r="B44" s="31"/>
      <c r="C44" s="31"/>
      <c r="D44" s="33"/>
      <c r="E44" s="31"/>
      <c r="F44" s="31"/>
      <c r="G44" s="31"/>
    </row>
    <row r="45" spans="1:7" ht="13.5" customHeight="1">
      <c r="A45" s="1"/>
      <c r="B45" s="1"/>
      <c r="C45" s="1"/>
      <c r="D45" s="1"/>
      <c r="E45" s="1"/>
      <c r="F45" s="8"/>
      <c r="G45" s="8"/>
    </row>
    <row r="46" spans="1:7" ht="9" customHeight="1">
      <c r="A46" s="1" t="s">
        <v>18</v>
      </c>
      <c r="B46" s="16">
        <v>99848015</v>
      </c>
      <c r="C46" s="17">
        <v>1242580</v>
      </c>
      <c r="D46" s="16">
        <f>+B46+C46</f>
        <v>101090595</v>
      </c>
      <c r="E46" s="16">
        <v>4314798</v>
      </c>
      <c r="F46" s="16">
        <v>161035</v>
      </c>
      <c r="G46" s="11">
        <f>+D46+E46+F46</f>
        <v>105566428</v>
      </c>
    </row>
    <row r="47" spans="1:7" ht="9" customHeight="1">
      <c r="A47" s="1" t="s">
        <v>19</v>
      </c>
      <c r="B47" s="18">
        <v>1991982</v>
      </c>
      <c r="C47" s="17">
        <v>65503</v>
      </c>
      <c r="D47" s="16">
        <f>+B47+C47</f>
        <v>2057485</v>
      </c>
      <c r="E47" s="18">
        <v>188394</v>
      </c>
      <c r="F47" s="16">
        <v>11392</v>
      </c>
      <c r="G47" s="11">
        <f aca="true" t="shared" si="1" ref="G47:G59">+D47+E47+F47</f>
        <v>2257271</v>
      </c>
    </row>
    <row r="48" spans="1:7" ht="9" customHeight="1">
      <c r="A48" s="1"/>
      <c r="B48" s="18"/>
      <c r="C48" s="17"/>
      <c r="D48" s="16"/>
      <c r="E48" s="18"/>
      <c r="F48" s="16"/>
      <c r="G48" s="11"/>
    </row>
    <row r="49" spans="1:7" ht="9" customHeight="1">
      <c r="A49" s="1" t="s">
        <v>34</v>
      </c>
      <c r="B49" s="18"/>
      <c r="C49" s="17"/>
      <c r="D49" s="16"/>
      <c r="E49" s="18"/>
      <c r="F49" s="16"/>
      <c r="G49" s="11"/>
    </row>
    <row r="50" spans="1:7" ht="9" customHeight="1">
      <c r="A50" s="1" t="s">
        <v>35</v>
      </c>
      <c r="B50" s="18">
        <v>2502837</v>
      </c>
      <c r="C50" s="16">
        <v>93458</v>
      </c>
      <c r="D50" s="16">
        <f>+B50+C50</f>
        <v>2596295</v>
      </c>
      <c r="E50" s="16">
        <v>893805</v>
      </c>
      <c r="F50" s="16">
        <v>130517</v>
      </c>
      <c r="G50" s="11">
        <f t="shared" si="1"/>
        <v>3620617</v>
      </c>
    </row>
    <row r="51" spans="1:7" ht="9" customHeight="1">
      <c r="A51" s="1"/>
      <c r="B51" s="18"/>
      <c r="C51" s="16"/>
      <c r="D51" s="16"/>
      <c r="E51" s="16"/>
      <c r="F51" s="16"/>
      <c r="G51" s="11"/>
    </row>
    <row r="52" spans="1:7" ht="9" customHeight="1">
      <c r="A52" s="1" t="s">
        <v>20</v>
      </c>
      <c r="B52" s="16"/>
      <c r="C52" s="17"/>
      <c r="D52" s="16" t="s">
        <v>21</v>
      </c>
      <c r="E52" s="16"/>
      <c r="F52" s="8"/>
      <c r="G52" s="11" t="s">
        <v>21</v>
      </c>
    </row>
    <row r="53" spans="1:7" ht="9" customHeight="1">
      <c r="A53" s="19" t="s">
        <v>22</v>
      </c>
      <c r="B53" s="20">
        <v>19581</v>
      </c>
      <c r="C53" s="21">
        <v>174</v>
      </c>
      <c r="D53" s="20">
        <f>SUM(B53:C53)</f>
        <v>19755</v>
      </c>
      <c r="E53" s="22" t="s">
        <v>23</v>
      </c>
      <c r="F53" s="22" t="s">
        <v>23</v>
      </c>
      <c r="G53" s="23">
        <f>SUM(D53:F53)</f>
        <v>19755</v>
      </c>
    </row>
    <row r="54" spans="1:7" ht="9" customHeight="1">
      <c r="A54" s="19" t="s">
        <v>24</v>
      </c>
      <c r="B54" s="21">
        <v>224295</v>
      </c>
      <c r="C54" s="20">
        <v>11292</v>
      </c>
      <c r="D54" s="20">
        <f>+B54+C54</f>
        <v>235587</v>
      </c>
      <c r="E54" s="21">
        <v>136935</v>
      </c>
      <c r="F54" s="20">
        <v>16254</v>
      </c>
      <c r="G54" s="23">
        <f t="shared" si="1"/>
        <v>388776</v>
      </c>
    </row>
    <row r="55" spans="1:7" ht="9" customHeight="1">
      <c r="A55" s="19" t="s">
        <v>25</v>
      </c>
      <c r="B55" s="20">
        <v>25414</v>
      </c>
      <c r="C55" s="21">
        <v>1931</v>
      </c>
      <c r="D55" s="20">
        <f>SUM(B55:C55)</f>
        <v>27345</v>
      </c>
      <c r="E55" s="20">
        <v>45591</v>
      </c>
      <c r="F55" s="20">
        <v>4010</v>
      </c>
      <c r="G55" s="23">
        <f t="shared" si="1"/>
        <v>76946</v>
      </c>
    </row>
    <row r="56" spans="1:7" ht="9" customHeight="1">
      <c r="A56" s="19"/>
      <c r="B56" s="20"/>
      <c r="C56" s="21"/>
      <c r="D56" s="20"/>
      <c r="E56" s="20"/>
      <c r="F56" s="20"/>
      <c r="G56" s="23"/>
    </row>
    <row r="57" spans="1:7" ht="9" customHeight="1">
      <c r="A57" s="1" t="s">
        <v>26</v>
      </c>
      <c r="B57" s="16">
        <v>584368</v>
      </c>
      <c r="C57" s="21">
        <v>4047</v>
      </c>
      <c r="D57" s="20">
        <f>SUM(B57:C57)</f>
        <v>588415</v>
      </c>
      <c r="E57" s="16">
        <v>30672</v>
      </c>
      <c r="F57" s="16">
        <v>12254</v>
      </c>
      <c r="G57" s="11">
        <f t="shared" si="1"/>
        <v>631341</v>
      </c>
    </row>
    <row r="58" spans="1:7" ht="9" customHeight="1">
      <c r="A58" s="1" t="s">
        <v>27</v>
      </c>
      <c r="B58" s="1"/>
      <c r="C58" s="16"/>
      <c r="D58" s="16" t="s">
        <v>21</v>
      </c>
      <c r="E58" s="18"/>
      <c r="F58" s="16"/>
      <c r="G58" s="11" t="s">
        <v>21</v>
      </c>
    </row>
    <row r="59" spans="1:7" ht="9" customHeight="1">
      <c r="A59" s="1" t="s">
        <v>28</v>
      </c>
      <c r="B59" s="1">
        <v>2504573</v>
      </c>
      <c r="C59" s="17">
        <v>5269</v>
      </c>
      <c r="D59" s="16">
        <f>+B59+C59</f>
        <v>2509842</v>
      </c>
      <c r="E59" s="16">
        <v>68444</v>
      </c>
      <c r="F59" s="16">
        <v>16658</v>
      </c>
      <c r="G59" s="11">
        <f t="shared" si="1"/>
        <v>2594944</v>
      </c>
    </row>
    <row r="60" spans="1:7" ht="9" customHeight="1">
      <c r="A60" s="24" t="s">
        <v>31</v>
      </c>
      <c r="B60" s="25">
        <f aca="true" t="shared" si="2" ref="B60:G60">SUM(B46:B52)+B57+B59</f>
        <v>107431775</v>
      </c>
      <c r="C60" s="25">
        <f t="shared" si="2"/>
        <v>1410857</v>
      </c>
      <c r="D60" s="25">
        <f t="shared" si="2"/>
        <v>108842632</v>
      </c>
      <c r="E60" s="25">
        <f t="shared" si="2"/>
        <v>5496113</v>
      </c>
      <c r="F60" s="25">
        <f t="shared" si="2"/>
        <v>331856</v>
      </c>
      <c r="G60" s="25">
        <f t="shared" si="2"/>
        <v>114670601</v>
      </c>
    </row>
    <row r="61" spans="1:7" ht="9" customHeight="1">
      <c r="A61" s="24"/>
      <c r="B61" s="25"/>
      <c r="C61" s="25"/>
      <c r="D61" s="25"/>
      <c r="E61" s="25"/>
      <c r="F61" s="25"/>
      <c r="G61" s="25"/>
    </row>
    <row r="62" spans="1:7" ht="9" customHeight="1">
      <c r="A62" s="1" t="s">
        <v>29</v>
      </c>
      <c r="B62" s="16"/>
      <c r="C62" s="16"/>
      <c r="D62" s="16"/>
      <c r="E62" s="16"/>
      <c r="F62" s="16"/>
      <c r="G62" s="11"/>
    </row>
    <row r="63" spans="1:7" ht="9" customHeight="1">
      <c r="A63" s="1" t="s">
        <v>30</v>
      </c>
      <c r="B63" s="16">
        <v>5569146</v>
      </c>
      <c r="C63" s="16">
        <v>61788</v>
      </c>
      <c r="D63" s="16">
        <f>+B63+C63</f>
        <v>5630934</v>
      </c>
      <c r="E63" s="16">
        <v>1113224</v>
      </c>
      <c r="F63" s="16">
        <v>259401</v>
      </c>
      <c r="G63" s="11">
        <f>+D63+E63+F63</f>
        <v>7003559</v>
      </c>
    </row>
    <row r="64" spans="1:7" ht="9" customHeight="1">
      <c r="A64" s="24" t="s">
        <v>32</v>
      </c>
      <c r="B64" s="25">
        <f aca="true" t="shared" si="3" ref="B64:G64">+B60+B63</f>
        <v>113000921</v>
      </c>
      <c r="C64" s="25">
        <f t="shared" si="3"/>
        <v>1472645</v>
      </c>
      <c r="D64" s="25">
        <f t="shared" si="3"/>
        <v>114473566</v>
      </c>
      <c r="E64" s="25">
        <f t="shared" si="3"/>
        <v>6609337</v>
      </c>
      <c r="F64" s="25">
        <f t="shared" si="3"/>
        <v>591257</v>
      </c>
      <c r="G64" s="25">
        <f t="shared" si="3"/>
        <v>121674160</v>
      </c>
    </row>
    <row r="65" spans="1:7" ht="9" customHeight="1">
      <c r="A65" s="2"/>
      <c r="B65" s="26"/>
      <c r="C65" s="26"/>
      <c r="D65" s="26"/>
      <c r="E65" s="26"/>
      <c r="F65" s="27"/>
      <c r="G65" s="27"/>
    </row>
    <row r="66" spans="1:7" ht="9" customHeight="1">
      <c r="A66" s="1"/>
      <c r="B66" s="16"/>
      <c r="C66" s="16"/>
      <c r="D66" s="16"/>
      <c r="E66" s="16"/>
      <c r="F66" s="8"/>
      <c r="G66" s="8"/>
    </row>
    <row r="67" ht="9" customHeight="1"/>
    <row r="68" ht="9" customHeight="1"/>
    <row r="69" ht="9" customHeight="1"/>
    <row r="70" ht="9" customHeight="1"/>
  </sheetData>
  <mergeCells count="11">
    <mergeCell ref="A8:G8"/>
    <mergeCell ref="A15:G15"/>
    <mergeCell ref="A22:G22"/>
    <mergeCell ref="A29:G29"/>
    <mergeCell ref="B42:G42"/>
    <mergeCell ref="B43:B44"/>
    <mergeCell ref="C43:C44"/>
    <mergeCell ref="D43:D44"/>
    <mergeCell ref="E43:E44"/>
    <mergeCell ref="F43:F44"/>
    <mergeCell ref="G43:G44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2006-01-27T09:54:57Z</cp:lastPrinted>
  <dcterms:created xsi:type="dcterms:W3CDTF">1998-10-02T10:06:21Z</dcterms:created>
  <dcterms:modified xsi:type="dcterms:W3CDTF">2005-01-19T15:05:10Z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