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 (2)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<sst xmlns="http://schemas.openxmlformats.org/spreadsheetml/2006/main" count="73" uniqueCount="42">
  <si>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Totale</t>
  </si>
  <si>
    <t>REGIONI</t>
  </si>
  <si>
    <t>Da ingrasso</t>
  </si>
  <si>
    <t>Verri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</si>
  <si>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</si>
  <si>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</si>
  <si>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</si>
  <si>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</si>
  <si>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</si>
  <si>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</si>
  <si>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</si>
  <si>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</si>
  <si>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</si>
  <si>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</si>
  <si>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</si>
  <si>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</si>
  <si>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</si>
  <si>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</si>
  <si>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</si>
  <si>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</si>
  <si>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</si>
  <si>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</si>
  <si>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</si>
  <si>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</si>
  <si>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</si>
  <si>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</si>
  <si>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</si>
  <si>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</si>
  <si>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r>
      <t xml:space="preserve">                     </t>
    </r>
    <r>
      <rPr>
        <i/>
        <sz val="9"/>
        <rFont val="Arial"/>
        <family val="0"/>
      </rPr>
      <t xml:space="preserve"> (numero di capi)</t>
    </r>
  </si>
  <si>
    <t>Di cui giovani non ancora montate</t>
  </si>
  <si>
    <t>Montate</t>
  </si>
  <si>
    <t>Altre</t>
  </si>
  <si>
    <t>Di cui per                        la prima volta</t>
  </si>
  <si>
    <t>Nord</t>
  </si>
  <si>
    <t>Centro</t>
  </si>
  <si>
    <t>Da riproduzione</t>
  </si>
  <si>
    <t>Scrofe</t>
  </si>
  <si>
    <t>-</t>
  </si>
  <si>
    <t>Di peso da kg  50 ed oltre</t>
  </si>
  <si>
    <r>
      <t>Tavola  5.2  -  Consistenza   del   bestiame   suino  al  1° dicembre  2002  per  categoria   e   regione</t>
    </r>
    <r>
      <rPr>
        <i/>
        <sz val="9"/>
        <rFont val="Arial"/>
        <family val="2"/>
      </rPr>
      <t xml:space="preserve"> </t>
    </r>
  </si>
  <si>
    <t xml:space="preserve">Di peso da 20 kg  a 50 kg esclusi </t>
  </si>
  <si>
    <t>Di peso inferiore                    a 20 kg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</si>
</sst>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7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41" fontId="4" fillId="0" borderId="0" xfId="16" applyFont="1" applyAlignment="1">
      <alignment horizontal="right"/>
    </xf>
    <xf numFmtId="41" fontId="5" fillId="0" borderId="0" xfId="16" applyFont="1" applyAlignment="1">
      <alignment horizontal="right"/>
    </xf>
    <xf numFmtId="41" fontId="4" fillId="0" borderId="0" xfId="16" applyFont="1" applyAlignment="1" quotePrefix="1">
      <alignment horizontal="right"/>
    </xf>
    <xf numFmtId="41" fontId="6" fillId="0" borderId="0" xfId="16" applyFont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 quotePrefix="1">
      <alignment horizontal="right"/>
    </xf>
    <xf numFmtId="41" fontId="11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72" fontId="4" fillId="0" borderId="3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5191125" y="41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9.28125" style="0" customWidth="1"/>
    <col min="3" max="3" width="11.140625" style="0" customWidth="1"/>
    <col min="4" max="4" width="1.7109375" style="0" customWidth="1"/>
    <col min="5" max="5" width="9.00390625" style="0" customWidth="1"/>
    <col min="6" max="6" width="11.00390625" style="0" customWidth="1"/>
    <col min="7" max="7" width="2.28125" style="0" customWidth="1"/>
    <col min="8" max="8" width="8.8515625" style="0" customWidth="1"/>
    <col min="9" max="9" width="11.28125" style="0" customWidth="1"/>
    <col min="11" max="11" width="10.28125" style="0" customWidth="1"/>
  </cols>
  <sheetData>
    <row r="1" ht="9" customHeight="1"/>
    <row r="2" spans="1:4" s="11" customFormat="1" ht="12" customHeight="1">
      <c r="A2" s="7" t="s">
        <v>39</v>
      </c>
      <c r="B2" s="7"/>
      <c r="C2" s="7"/>
      <c r="D2" s="7"/>
    </row>
    <row r="3" spans="1:4" s="11" customFormat="1" ht="12" customHeight="1">
      <c r="A3" s="12" t="s">
        <v>28</v>
      </c>
      <c r="B3" s="12"/>
      <c r="C3" s="12"/>
      <c r="D3" s="12"/>
    </row>
    <row r="4" spans="1:9" ht="9" customHeight="1">
      <c r="A4" s="9"/>
      <c r="B4" s="9"/>
      <c r="C4" s="9"/>
      <c r="D4" s="9"/>
      <c r="E4" s="10"/>
      <c r="F4" s="10"/>
      <c r="G4" s="10"/>
      <c r="H4" s="10"/>
      <c r="I4" s="10"/>
    </row>
    <row r="5" spans="1:9" ht="12.75" customHeight="1">
      <c r="A5" s="34" t="s">
        <v>1</v>
      </c>
      <c r="B5" s="31" t="s">
        <v>38</v>
      </c>
      <c r="C5" s="31"/>
      <c r="D5" s="31"/>
      <c r="E5" s="31"/>
      <c r="F5" s="31"/>
      <c r="G5" s="31"/>
      <c r="H5" s="31"/>
      <c r="I5" s="31"/>
    </row>
    <row r="6" spans="1:9" ht="11.25" customHeight="1">
      <c r="A6" s="35"/>
      <c r="C6" s="39" t="s">
        <v>35</v>
      </c>
      <c r="D6" s="39"/>
      <c r="E6" s="39"/>
      <c r="F6" s="39"/>
      <c r="G6" s="39"/>
      <c r="H6" s="39"/>
      <c r="I6" s="39"/>
    </row>
    <row r="7" spans="1:9" ht="11.25" customHeight="1">
      <c r="A7" s="35"/>
      <c r="C7" s="23"/>
      <c r="D7" s="23"/>
      <c r="E7" s="39" t="s">
        <v>36</v>
      </c>
      <c r="F7" s="39"/>
      <c r="G7" s="39"/>
      <c r="H7" s="39"/>
      <c r="I7" s="39"/>
    </row>
    <row r="8" spans="1:9" ht="11.25" customHeight="1">
      <c r="A8" s="35"/>
      <c r="B8" s="2" t="s">
        <v>2</v>
      </c>
      <c r="C8" s="2" t="s">
        <v>3</v>
      </c>
      <c r="D8" s="2"/>
      <c r="E8" s="40" t="s">
        <v>30</v>
      </c>
      <c r="F8" s="40"/>
      <c r="G8" s="6"/>
      <c r="H8" s="40" t="s">
        <v>31</v>
      </c>
      <c r="I8" s="40"/>
    </row>
    <row r="9" spans="1:9" ht="23.25" customHeight="1">
      <c r="A9" s="36"/>
      <c r="B9" s="9"/>
      <c r="C9" s="9"/>
      <c r="D9" s="9"/>
      <c r="E9" s="21" t="s">
        <v>0</v>
      </c>
      <c r="F9" s="21" t="s">
        <v>32</v>
      </c>
      <c r="G9" s="3"/>
      <c r="H9" s="21" t="s">
        <v>0</v>
      </c>
      <c r="I9" s="21" t="s">
        <v>29</v>
      </c>
    </row>
    <row r="10" spans="6:9" ht="7.5" customHeight="1">
      <c r="F10" s="1"/>
      <c r="G10" s="1"/>
      <c r="H10" s="1"/>
      <c r="I10" s="1"/>
    </row>
    <row r="11" spans="1:9" ht="9" customHeight="1">
      <c r="A11" s="1" t="s">
        <v>4</v>
      </c>
      <c r="B11" s="13">
        <v>531207</v>
      </c>
      <c r="C11" s="17">
        <v>1135</v>
      </c>
      <c r="D11" s="17"/>
      <c r="E11" s="17">
        <v>60929</v>
      </c>
      <c r="F11" s="17">
        <v>5589</v>
      </c>
      <c r="H11" s="17">
        <v>12437</v>
      </c>
      <c r="I11" s="17">
        <v>6639</v>
      </c>
    </row>
    <row r="12" spans="1:9" ht="9" customHeight="1">
      <c r="A12" s="1" t="s">
        <v>5</v>
      </c>
      <c r="B12" s="13">
        <v>390</v>
      </c>
      <c r="C12" s="17">
        <v>0</v>
      </c>
      <c r="D12" s="17"/>
      <c r="E12" s="17">
        <v>0</v>
      </c>
      <c r="F12" s="17">
        <v>0</v>
      </c>
      <c r="H12" s="17">
        <v>493</v>
      </c>
      <c r="I12" s="17">
        <v>493</v>
      </c>
    </row>
    <row r="13" spans="1:9" ht="9" customHeight="1">
      <c r="A13" s="1" t="s">
        <v>6</v>
      </c>
      <c r="B13" s="13">
        <v>1953565</v>
      </c>
      <c r="C13" s="17">
        <v>4964</v>
      </c>
      <c r="D13" s="17"/>
      <c r="E13" s="17">
        <v>253655</v>
      </c>
      <c r="F13" s="17">
        <v>33526</v>
      </c>
      <c r="H13" s="17">
        <v>58923</v>
      </c>
      <c r="I13" s="17">
        <v>19254</v>
      </c>
    </row>
    <row r="14" spans="1:9" ht="9" customHeight="1">
      <c r="A14" s="1" t="s">
        <v>7</v>
      </c>
      <c r="B14" s="13">
        <f>SUM(B15:B16)</f>
        <v>17843</v>
      </c>
      <c r="C14" s="17">
        <f>SUM(C15:C16)</f>
        <v>105</v>
      </c>
      <c r="D14" s="17"/>
      <c r="E14" s="17">
        <f>SUM(E15:E16)</f>
        <v>779</v>
      </c>
      <c r="F14" s="17">
        <f>SUM(F15:F16)</f>
        <v>307</v>
      </c>
      <c r="H14" s="17">
        <f>SUM(H15:H16)</f>
        <v>263</v>
      </c>
      <c r="I14" s="17">
        <f>SUM(I15:I16)</f>
        <v>83</v>
      </c>
    </row>
    <row r="15" spans="1:9" ht="9" customHeight="1">
      <c r="A15" s="5" t="s">
        <v>8</v>
      </c>
      <c r="B15" s="14">
        <v>13395</v>
      </c>
      <c r="C15" s="20">
        <v>99</v>
      </c>
      <c r="D15" s="20"/>
      <c r="E15" s="20">
        <v>589</v>
      </c>
      <c r="F15" s="20">
        <v>226</v>
      </c>
      <c r="H15" s="20">
        <v>238</v>
      </c>
      <c r="I15" s="20">
        <v>83</v>
      </c>
    </row>
    <row r="16" spans="1:9" ht="9" customHeight="1">
      <c r="A16" s="5" t="s">
        <v>9</v>
      </c>
      <c r="B16" s="14">
        <v>4448</v>
      </c>
      <c r="C16" s="17">
        <v>6</v>
      </c>
      <c r="D16" s="20"/>
      <c r="E16" s="20">
        <v>190</v>
      </c>
      <c r="F16" s="20">
        <v>81</v>
      </c>
      <c r="H16" s="20">
        <v>25</v>
      </c>
      <c r="I16" s="20">
        <v>0</v>
      </c>
    </row>
    <row r="17" spans="1:9" ht="9" customHeight="1">
      <c r="A17" s="1" t="s">
        <v>10</v>
      </c>
      <c r="B17" s="13">
        <v>346883</v>
      </c>
      <c r="C17" s="17">
        <v>966</v>
      </c>
      <c r="D17" s="17"/>
      <c r="E17" s="17">
        <v>60353</v>
      </c>
      <c r="F17" s="17">
        <v>13692</v>
      </c>
      <c r="H17" s="17">
        <v>11712</v>
      </c>
      <c r="I17" s="17">
        <v>10672</v>
      </c>
    </row>
    <row r="18" spans="1:9" ht="9" customHeight="1">
      <c r="A18" s="1" t="s">
        <v>11</v>
      </c>
      <c r="B18" s="13">
        <v>107101</v>
      </c>
      <c r="C18" s="17">
        <v>292</v>
      </c>
      <c r="D18" s="17"/>
      <c r="E18" s="17">
        <v>11917</v>
      </c>
      <c r="F18" s="17">
        <v>1827</v>
      </c>
      <c r="H18" s="17">
        <v>4780</v>
      </c>
      <c r="I18" s="17">
        <v>896</v>
      </c>
    </row>
    <row r="19" spans="1:9" ht="9" customHeight="1">
      <c r="A19" s="1" t="s">
        <v>12</v>
      </c>
      <c r="B19" s="13">
        <v>1707</v>
      </c>
      <c r="C19" s="17">
        <v>20</v>
      </c>
      <c r="D19" s="17"/>
      <c r="E19" s="17">
        <v>135</v>
      </c>
      <c r="F19" s="17">
        <v>47</v>
      </c>
      <c r="H19" s="17">
        <v>389</v>
      </c>
      <c r="I19" s="17">
        <v>389</v>
      </c>
    </row>
    <row r="20" spans="1:9" ht="9" customHeight="1">
      <c r="A20" s="1" t="s">
        <v>13</v>
      </c>
      <c r="B20" s="13">
        <v>850163</v>
      </c>
      <c r="C20" s="17">
        <v>2350</v>
      </c>
      <c r="D20" s="17"/>
      <c r="E20" s="17">
        <v>102646</v>
      </c>
      <c r="F20" s="17">
        <v>20552</v>
      </c>
      <c r="H20" s="17">
        <v>23952</v>
      </c>
      <c r="I20" s="17">
        <v>13406</v>
      </c>
    </row>
    <row r="21" spans="1:9" ht="9" customHeight="1">
      <c r="A21" s="1" t="s">
        <v>14</v>
      </c>
      <c r="B21" s="13">
        <v>103031</v>
      </c>
      <c r="C21" s="17">
        <v>529</v>
      </c>
      <c r="D21" s="17"/>
      <c r="E21" s="17">
        <v>10526</v>
      </c>
      <c r="F21" s="17">
        <v>944</v>
      </c>
      <c r="H21" s="17">
        <v>1228</v>
      </c>
      <c r="I21" s="17">
        <v>293</v>
      </c>
    </row>
    <row r="22" spans="1:9" ht="9" customHeight="1">
      <c r="A22" s="1" t="s">
        <v>15</v>
      </c>
      <c r="B22" s="13">
        <v>180678</v>
      </c>
      <c r="C22" s="17">
        <v>301</v>
      </c>
      <c r="D22" s="17"/>
      <c r="E22" s="17">
        <v>9502</v>
      </c>
      <c r="F22" s="17">
        <v>1225</v>
      </c>
      <c r="H22" s="17">
        <v>1826</v>
      </c>
      <c r="I22" s="17">
        <v>227</v>
      </c>
    </row>
    <row r="23" spans="1:9" ht="9" customHeight="1">
      <c r="A23" s="1" t="s">
        <v>16</v>
      </c>
      <c r="B23" s="13">
        <v>109209</v>
      </c>
      <c r="C23" s="17">
        <v>282</v>
      </c>
      <c r="D23" s="17"/>
      <c r="E23" s="17">
        <v>10219</v>
      </c>
      <c r="F23" s="17">
        <v>1176</v>
      </c>
      <c r="H23" s="17">
        <v>1424</v>
      </c>
      <c r="I23" s="17">
        <v>242</v>
      </c>
    </row>
    <row r="24" spans="1:9" ht="9" customHeight="1">
      <c r="A24" s="1" t="s">
        <v>17</v>
      </c>
      <c r="B24" s="13">
        <v>82215</v>
      </c>
      <c r="C24" s="17">
        <v>315</v>
      </c>
      <c r="D24" s="17"/>
      <c r="E24" s="17">
        <v>2869</v>
      </c>
      <c r="F24" s="17">
        <v>268</v>
      </c>
      <c r="H24" s="17">
        <v>692</v>
      </c>
      <c r="I24" s="17">
        <v>180</v>
      </c>
    </row>
    <row r="25" spans="1:9" ht="9" customHeight="1">
      <c r="A25" s="1" t="s">
        <v>18</v>
      </c>
      <c r="B25" s="13">
        <v>76681</v>
      </c>
      <c r="C25" s="17">
        <v>307</v>
      </c>
      <c r="D25" s="17"/>
      <c r="E25" s="17">
        <v>6038</v>
      </c>
      <c r="F25" s="17">
        <v>981</v>
      </c>
      <c r="H25" s="17">
        <v>1594</v>
      </c>
      <c r="I25" s="17">
        <v>164</v>
      </c>
    </row>
    <row r="26" spans="1:9" ht="9" customHeight="1">
      <c r="A26" s="1" t="s">
        <v>19</v>
      </c>
      <c r="B26" s="13">
        <v>42497</v>
      </c>
      <c r="C26" s="17">
        <v>132</v>
      </c>
      <c r="D26" s="17"/>
      <c r="E26" s="17">
        <v>1238</v>
      </c>
      <c r="F26" s="17">
        <v>284</v>
      </c>
      <c r="H26" s="17">
        <v>267</v>
      </c>
      <c r="I26" s="17">
        <v>60</v>
      </c>
    </row>
    <row r="27" spans="1:9" ht="9" customHeight="1">
      <c r="A27" s="1" t="s">
        <v>20</v>
      </c>
      <c r="B27" s="13">
        <v>102369</v>
      </c>
      <c r="C27" s="17">
        <v>447</v>
      </c>
      <c r="D27" s="17"/>
      <c r="E27" s="17">
        <v>12230</v>
      </c>
      <c r="F27" s="17">
        <v>5229</v>
      </c>
      <c r="H27" s="17">
        <v>1631</v>
      </c>
      <c r="I27" s="17">
        <v>98</v>
      </c>
    </row>
    <row r="28" spans="1:9" ht="9" customHeight="1">
      <c r="A28" s="1" t="s">
        <v>21</v>
      </c>
      <c r="B28" s="13">
        <v>14334</v>
      </c>
      <c r="C28" s="17">
        <v>221</v>
      </c>
      <c r="D28" s="17"/>
      <c r="E28" s="17">
        <v>1968</v>
      </c>
      <c r="F28" s="17">
        <v>95</v>
      </c>
      <c r="H28" s="17">
        <v>283</v>
      </c>
      <c r="I28" s="17">
        <v>93</v>
      </c>
    </row>
    <row r="29" spans="1:9" ht="9" customHeight="1">
      <c r="A29" s="1" t="s">
        <v>22</v>
      </c>
      <c r="B29" s="13">
        <v>55241</v>
      </c>
      <c r="C29" s="17">
        <v>214</v>
      </c>
      <c r="D29" s="17"/>
      <c r="E29" s="17">
        <v>2409</v>
      </c>
      <c r="F29" s="17">
        <v>497</v>
      </c>
      <c r="H29" s="17">
        <v>471</v>
      </c>
      <c r="I29" s="17">
        <v>203</v>
      </c>
    </row>
    <row r="30" spans="1:9" ht="9" customHeight="1">
      <c r="A30" s="1" t="s">
        <v>23</v>
      </c>
      <c r="B30" s="13">
        <v>99401</v>
      </c>
      <c r="C30" s="17">
        <v>612</v>
      </c>
      <c r="D30" s="17"/>
      <c r="E30" s="17">
        <v>6014</v>
      </c>
      <c r="F30" s="17">
        <v>2144</v>
      </c>
      <c r="H30" s="17">
        <v>2389</v>
      </c>
      <c r="I30" s="17">
        <v>870</v>
      </c>
    </row>
    <row r="31" spans="1:9" ht="9" customHeight="1">
      <c r="A31" s="1" t="s">
        <v>24</v>
      </c>
      <c r="B31" s="13">
        <v>20773</v>
      </c>
      <c r="C31" s="17">
        <v>519</v>
      </c>
      <c r="D31" s="17"/>
      <c r="E31" s="17">
        <v>3758</v>
      </c>
      <c r="F31" s="17">
        <v>330</v>
      </c>
      <c r="H31" s="17">
        <v>1420</v>
      </c>
      <c r="I31" s="17">
        <v>368</v>
      </c>
    </row>
    <row r="32" spans="1:9" ht="9" customHeight="1">
      <c r="A32" s="1" t="s">
        <v>25</v>
      </c>
      <c r="B32" s="13">
        <v>61546</v>
      </c>
      <c r="C32" s="17">
        <v>9575</v>
      </c>
      <c r="D32" s="17"/>
      <c r="E32" s="17">
        <v>55860</v>
      </c>
      <c r="F32" s="17">
        <v>8541</v>
      </c>
      <c r="H32" s="17">
        <v>11940</v>
      </c>
      <c r="I32" s="17">
        <v>3567</v>
      </c>
    </row>
    <row r="33" spans="1:11" ht="9" customHeight="1">
      <c r="A33" s="4" t="s">
        <v>26</v>
      </c>
      <c r="B33" s="15">
        <f>SUM(B11:B32)-B14</f>
        <v>4756834</v>
      </c>
      <c r="C33" s="18">
        <f>SUM(C11:C32)-C14</f>
        <v>23286</v>
      </c>
      <c r="D33" s="18"/>
      <c r="E33" s="18">
        <f>SUM(E11:E32)-E14</f>
        <v>613045</v>
      </c>
      <c r="F33" s="18">
        <f>SUM(F11:F32)-F14</f>
        <v>97254</v>
      </c>
      <c r="H33" s="18">
        <f>SUM(H11:H32)-H14</f>
        <v>138114</v>
      </c>
      <c r="I33" s="18">
        <f>SUM(I11:I32)-I14</f>
        <v>58197</v>
      </c>
      <c r="K33" s="24"/>
    </row>
    <row r="34" spans="1:9" ht="9" customHeight="1">
      <c r="A34" s="4" t="s">
        <v>33</v>
      </c>
      <c r="B34" s="15">
        <f>SUM(B11:B20)-B14</f>
        <v>3808859</v>
      </c>
      <c r="C34" s="15">
        <f>SUM(C11:C20)-C14</f>
        <v>9832</v>
      </c>
      <c r="D34" s="18"/>
      <c r="E34" s="15">
        <f>SUM(E11:E20)-E14</f>
        <v>490414</v>
      </c>
      <c r="F34" s="15">
        <f>SUM(F11:F20)-F14</f>
        <v>75540</v>
      </c>
      <c r="H34" s="15">
        <f>SUM(H11:H20)-H14</f>
        <v>112949</v>
      </c>
      <c r="I34" s="15">
        <f>SUM(I11:I20)-I14</f>
        <v>51832</v>
      </c>
    </row>
    <row r="35" spans="1:9" ht="9" customHeight="1">
      <c r="A35" s="4" t="s">
        <v>34</v>
      </c>
      <c r="B35" s="15">
        <f>SUM(B21:B24)</f>
        <v>475133</v>
      </c>
      <c r="C35" s="15">
        <f>SUM(C21:C24)</f>
        <v>1427</v>
      </c>
      <c r="D35" s="18"/>
      <c r="E35" s="15">
        <f>SUM(E21:E24)</f>
        <v>33116</v>
      </c>
      <c r="F35" s="15">
        <f>SUM(F21:F24)</f>
        <v>3613</v>
      </c>
      <c r="H35" s="15">
        <f>SUM(H21:H24)</f>
        <v>5170</v>
      </c>
      <c r="I35" s="15">
        <f>SUM(I21:I24)</f>
        <v>942</v>
      </c>
    </row>
    <row r="36" spans="1:9" ht="9" customHeight="1">
      <c r="A36" s="8" t="s">
        <v>27</v>
      </c>
      <c r="B36" s="16">
        <f>SUM(B25:B32)</f>
        <v>472842</v>
      </c>
      <c r="C36" s="18">
        <f>SUM(C25:C32)</f>
        <v>12027</v>
      </c>
      <c r="D36" s="18"/>
      <c r="E36" s="18">
        <f>SUM(E25:E32)</f>
        <v>89515</v>
      </c>
      <c r="F36" s="18">
        <f>SUM(F25:F32)</f>
        <v>18101</v>
      </c>
      <c r="H36" s="18">
        <f>SUM(H25:H32)</f>
        <v>19995</v>
      </c>
      <c r="I36" s="18">
        <f>SUM(I25:I32)</f>
        <v>5423</v>
      </c>
    </row>
    <row r="37" spans="1:9" ht="6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9" customHeight="1">
      <c r="A38" s="32" t="s">
        <v>1</v>
      </c>
      <c r="B38" s="27"/>
      <c r="C38" s="37" t="s">
        <v>40</v>
      </c>
      <c r="D38" s="28"/>
      <c r="E38" s="37"/>
      <c r="F38" s="37" t="s">
        <v>41</v>
      </c>
      <c r="G38" s="22"/>
      <c r="H38" s="22"/>
      <c r="I38" s="37" t="s">
        <v>0</v>
      </c>
    </row>
    <row r="39" spans="1:9" ht="15" customHeight="1">
      <c r="A39" s="33" t="s">
        <v>1</v>
      </c>
      <c r="B39" s="3"/>
      <c r="C39" s="38"/>
      <c r="D39" s="9"/>
      <c r="E39" s="38"/>
      <c r="F39" s="38"/>
      <c r="G39" s="21"/>
      <c r="H39" s="21"/>
      <c r="I39" s="38"/>
    </row>
    <row r="40" spans="1:9" ht="7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11" ht="9" customHeight="1">
      <c r="A41" s="1" t="s">
        <v>4</v>
      </c>
      <c r="B41" s="1"/>
      <c r="C41" s="13">
        <v>220251</v>
      </c>
      <c r="F41" s="13">
        <v>163204</v>
      </c>
      <c r="G41" s="13"/>
      <c r="H41" s="13"/>
      <c r="I41" s="19">
        <f>B11+C11+E11+H11+C41+F41</f>
        <v>989163</v>
      </c>
      <c r="J41" s="25"/>
      <c r="K41" s="26"/>
    </row>
    <row r="42" spans="1:11" ht="9" customHeight="1">
      <c r="A42" s="1" t="s">
        <v>5</v>
      </c>
      <c r="B42" s="1"/>
      <c r="C42" s="29" t="s">
        <v>37</v>
      </c>
      <c r="F42" s="29" t="s">
        <v>37</v>
      </c>
      <c r="G42" s="13"/>
      <c r="H42" s="13"/>
      <c r="I42" s="19">
        <f>B12+H12</f>
        <v>883</v>
      </c>
      <c r="J42" s="25"/>
      <c r="K42" s="26"/>
    </row>
    <row r="43" spans="1:11" ht="9" customHeight="1">
      <c r="A43" s="1" t="s">
        <v>6</v>
      </c>
      <c r="B43" s="1"/>
      <c r="C43" s="13">
        <v>840282</v>
      </c>
      <c r="F43" s="13">
        <v>817361</v>
      </c>
      <c r="G43" s="13"/>
      <c r="H43" s="13"/>
      <c r="I43" s="19">
        <f aca="true" t="shared" si="0" ref="I43:I62">B13+C13+E13+H13+C43+F43</f>
        <v>3928750</v>
      </c>
      <c r="J43" s="25"/>
      <c r="K43" s="26"/>
    </row>
    <row r="44" spans="1:11" ht="9" customHeight="1">
      <c r="A44" s="1" t="s">
        <v>7</v>
      </c>
      <c r="B44" s="1"/>
      <c r="C44" s="13">
        <f>SUM(C45:C46)</f>
        <v>2858</v>
      </c>
      <c r="F44" s="13">
        <f>SUM(F45:F46)</f>
        <v>2262</v>
      </c>
      <c r="G44" s="13"/>
      <c r="H44" s="13"/>
      <c r="I44" s="19">
        <f t="shared" si="0"/>
        <v>24110</v>
      </c>
      <c r="J44" s="30"/>
      <c r="K44" s="26"/>
    </row>
    <row r="45" spans="1:11" ht="9" customHeight="1">
      <c r="A45" s="5" t="s">
        <v>8</v>
      </c>
      <c r="B45" s="5"/>
      <c r="C45" s="14">
        <v>1756</v>
      </c>
      <c r="F45" s="14">
        <v>1679</v>
      </c>
      <c r="G45" s="14"/>
      <c r="H45" s="14"/>
      <c r="I45" s="19">
        <f t="shared" si="0"/>
        <v>17756</v>
      </c>
      <c r="J45" s="25"/>
      <c r="K45" s="26"/>
    </row>
    <row r="46" spans="1:11" ht="9" customHeight="1">
      <c r="A46" s="5" t="s">
        <v>9</v>
      </c>
      <c r="B46" s="5"/>
      <c r="C46" s="14">
        <v>1102</v>
      </c>
      <c r="F46" s="14">
        <v>583</v>
      </c>
      <c r="G46" s="14"/>
      <c r="H46" s="14"/>
      <c r="I46" s="19">
        <f t="shared" si="0"/>
        <v>6354</v>
      </c>
      <c r="J46" s="25"/>
      <c r="K46" s="26"/>
    </row>
    <row r="47" spans="1:11" ht="9" customHeight="1">
      <c r="A47" s="1" t="s">
        <v>10</v>
      </c>
      <c r="B47" s="1"/>
      <c r="C47" s="13">
        <v>163017</v>
      </c>
      <c r="F47" s="13">
        <v>170113</v>
      </c>
      <c r="G47" s="13"/>
      <c r="H47" s="13"/>
      <c r="I47" s="19">
        <f t="shared" si="0"/>
        <v>753044</v>
      </c>
      <c r="J47" s="25"/>
      <c r="K47" s="26"/>
    </row>
    <row r="48" spans="1:11" ht="9" customHeight="1">
      <c r="A48" s="1" t="s">
        <v>11</v>
      </c>
      <c r="B48" s="1"/>
      <c r="C48" s="13">
        <v>43411</v>
      </c>
      <c r="F48" s="13">
        <v>39741</v>
      </c>
      <c r="G48" s="13"/>
      <c r="H48" s="13"/>
      <c r="I48" s="19">
        <f t="shared" si="0"/>
        <v>207242</v>
      </c>
      <c r="J48" s="25"/>
      <c r="K48" s="26"/>
    </row>
    <row r="49" spans="1:11" ht="9" customHeight="1">
      <c r="A49" s="1" t="s">
        <v>12</v>
      </c>
      <c r="B49" s="1"/>
      <c r="C49" s="13">
        <v>430</v>
      </c>
      <c r="F49" s="13">
        <v>548</v>
      </c>
      <c r="G49" s="13"/>
      <c r="H49" s="13"/>
      <c r="I49" s="19">
        <f t="shared" si="0"/>
        <v>3229</v>
      </c>
      <c r="J49" s="25"/>
      <c r="K49" s="26"/>
    </row>
    <row r="50" spans="1:11" ht="9" customHeight="1">
      <c r="A50" s="1" t="s">
        <v>13</v>
      </c>
      <c r="B50" s="1"/>
      <c r="C50" s="13">
        <v>349607</v>
      </c>
      <c r="F50" s="13">
        <v>351075</v>
      </c>
      <c r="G50" s="13"/>
      <c r="H50" s="13"/>
      <c r="I50" s="19">
        <f t="shared" si="0"/>
        <v>1679793</v>
      </c>
      <c r="J50" s="25"/>
      <c r="K50" s="26"/>
    </row>
    <row r="51" spans="1:11" ht="9" customHeight="1">
      <c r="A51" s="1" t="s">
        <v>14</v>
      </c>
      <c r="B51" s="1"/>
      <c r="C51" s="13">
        <v>31905</v>
      </c>
      <c r="F51" s="13">
        <v>29669</v>
      </c>
      <c r="G51" s="13"/>
      <c r="H51" s="13"/>
      <c r="I51" s="19">
        <f t="shared" si="0"/>
        <v>176888</v>
      </c>
      <c r="J51" s="25"/>
      <c r="K51" s="26"/>
    </row>
    <row r="52" spans="1:11" ht="9" customHeight="1">
      <c r="A52" s="1" t="s">
        <v>15</v>
      </c>
      <c r="B52" s="1"/>
      <c r="C52" s="13">
        <v>52957</v>
      </c>
      <c r="F52" s="13">
        <v>26435</v>
      </c>
      <c r="G52" s="13"/>
      <c r="H52" s="13"/>
      <c r="I52" s="19">
        <f t="shared" si="0"/>
        <v>271699</v>
      </c>
      <c r="J52" s="25"/>
      <c r="K52" s="26"/>
    </row>
    <row r="53" spans="1:11" ht="9" customHeight="1">
      <c r="A53" s="1" t="s">
        <v>16</v>
      </c>
      <c r="B53" s="1"/>
      <c r="C53" s="13">
        <v>34968</v>
      </c>
      <c r="F53" s="13">
        <v>26559</v>
      </c>
      <c r="G53" s="13"/>
      <c r="H53" s="13"/>
      <c r="I53" s="19">
        <f t="shared" si="0"/>
        <v>182661</v>
      </c>
      <c r="J53" s="25"/>
      <c r="K53" s="26"/>
    </row>
    <row r="54" spans="1:11" ht="9" customHeight="1">
      <c r="A54" s="1" t="s">
        <v>17</v>
      </c>
      <c r="B54" s="1"/>
      <c r="C54" s="13">
        <v>10685</v>
      </c>
      <c r="F54" s="13">
        <v>9948</v>
      </c>
      <c r="G54" s="13"/>
      <c r="H54" s="13"/>
      <c r="I54" s="19">
        <f t="shared" si="0"/>
        <v>106724</v>
      </c>
      <c r="J54" s="25"/>
      <c r="K54" s="26"/>
    </row>
    <row r="55" spans="1:11" ht="9" customHeight="1">
      <c r="A55" s="1" t="s">
        <v>18</v>
      </c>
      <c r="B55" s="1"/>
      <c r="C55" s="13">
        <v>18642</v>
      </c>
      <c r="F55" s="13">
        <v>19738</v>
      </c>
      <c r="G55" s="13"/>
      <c r="H55" s="13"/>
      <c r="I55" s="19">
        <f t="shared" si="0"/>
        <v>123000</v>
      </c>
      <c r="J55" s="25"/>
      <c r="K55" s="26"/>
    </row>
    <row r="56" spans="1:11" ht="9" customHeight="1">
      <c r="A56" s="1" t="s">
        <v>19</v>
      </c>
      <c r="B56" s="1"/>
      <c r="C56" s="13">
        <v>6444</v>
      </c>
      <c r="F56" s="13">
        <v>2686</v>
      </c>
      <c r="G56" s="13"/>
      <c r="H56" s="13"/>
      <c r="I56" s="19">
        <f t="shared" si="0"/>
        <v>53264</v>
      </c>
      <c r="J56" s="25"/>
      <c r="K56" s="26"/>
    </row>
    <row r="57" spans="1:11" ht="9" customHeight="1">
      <c r="A57" s="1" t="s">
        <v>20</v>
      </c>
      <c r="B57" s="1"/>
      <c r="C57" s="13">
        <v>19464</v>
      </c>
      <c r="F57" s="13">
        <v>20197</v>
      </c>
      <c r="G57" s="13"/>
      <c r="H57" s="13"/>
      <c r="I57" s="19">
        <f t="shared" si="0"/>
        <v>156338</v>
      </c>
      <c r="J57" s="25"/>
      <c r="K57" s="26"/>
    </row>
    <row r="58" spans="1:11" ht="9" customHeight="1">
      <c r="A58" s="1" t="s">
        <v>21</v>
      </c>
      <c r="B58" s="1"/>
      <c r="C58" s="13">
        <v>6127</v>
      </c>
      <c r="F58" s="13">
        <v>5018</v>
      </c>
      <c r="G58" s="13"/>
      <c r="H58" s="13"/>
      <c r="I58" s="19">
        <f t="shared" si="0"/>
        <v>27951</v>
      </c>
      <c r="J58" s="25"/>
      <c r="K58" s="26"/>
    </row>
    <row r="59" spans="1:11" ht="9" customHeight="1">
      <c r="A59" s="1" t="s">
        <v>22</v>
      </c>
      <c r="B59" s="1"/>
      <c r="C59" s="13">
        <v>12179</v>
      </c>
      <c r="F59" s="13">
        <v>4594</v>
      </c>
      <c r="G59" s="13"/>
      <c r="H59" s="13"/>
      <c r="I59" s="19">
        <f t="shared" si="0"/>
        <v>75108</v>
      </c>
      <c r="J59" s="25"/>
      <c r="K59" s="26"/>
    </row>
    <row r="60" spans="1:11" ht="9" customHeight="1">
      <c r="A60" s="1" t="s">
        <v>23</v>
      </c>
      <c r="B60" s="1"/>
      <c r="C60" s="13">
        <v>13300</v>
      </c>
      <c r="F60" s="13">
        <v>12687</v>
      </c>
      <c r="G60" s="13"/>
      <c r="H60" s="13"/>
      <c r="I60" s="19">
        <f t="shared" si="0"/>
        <v>134403</v>
      </c>
      <c r="J60" s="25"/>
      <c r="K60" s="26"/>
    </row>
    <row r="61" spans="1:11" ht="9" customHeight="1">
      <c r="A61" s="1" t="s">
        <v>24</v>
      </c>
      <c r="B61" s="1"/>
      <c r="C61" s="13">
        <v>11077</v>
      </c>
      <c r="F61" s="13">
        <v>8517</v>
      </c>
      <c r="G61" s="13"/>
      <c r="H61" s="13"/>
      <c r="I61" s="19">
        <f t="shared" si="0"/>
        <v>46064</v>
      </c>
      <c r="J61" s="25"/>
      <c r="K61" s="26"/>
    </row>
    <row r="62" spans="1:11" ht="9" customHeight="1">
      <c r="A62" s="1" t="s">
        <v>25</v>
      </c>
      <c r="B62" s="1"/>
      <c r="C62" s="13">
        <v>30354</v>
      </c>
      <c r="F62" s="13">
        <v>56669</v>
      </c>
      <c r="G62" s="13"/>
      <c r="H62" s="13"/>
      <c r="I62" s="19">
        <f t="shared" si="0"/>
        <v>225944</v>
      </c>
      <c r="J62" s="25"/>
      <c r="K62" s="26"/>
    </row>
    <row r="63" spans="1:11" ht="9" customHeight="1">
      <c r="A63" s="4" t="s">
        <v>26</v>
      </c>
      <c r="B63" s="4"/>
      <c r="C63" s="15">
        <f>SUM(C41:C62)-C44</f>
        <v>1867958</v>
      </c>
      <c r="F63" s="15">
        <f>SUM(F41:F62)-F44</f>
        <v>1767021</v>
      </c>
      <c r="G63" s="15"/>
      <c r="H63" s="15"/>
      <c r="I63" s="15">
        <f>SUM(I41:I62)-I44</f>
        <v>9166258</v>
      </c>
      <c r="J63" s="15"/>
      <c r="K63" s="26"/>
    </row>
    <row r="64" spans="1:11" ht="9" customHeight="1">
      <c r="A64" s="4" t="s">
        <v>33</v>
      </c>
      <c r="B64" s="4"/>
      <c r="C64" s="15">
        <f>SUM(C41:C50)-C44</f>
        <v>1619856</v>
      </c>
      <c r="F64" s="15">
        <f>SUM(F41:F50)-F44</f>
        <v>1544304</v>
      </c>
      <c r="G64" s="15"/>
      <c r="H64" s="15"/>
      <c r="I64" s="15">
        <f>SUM(I41:I50)-I44</f>
        <v>7586214</v>
      </c>
      <c r="J64" s="15"/>
      <c r="K64" s="26"/>
    </row>
    <row r="65" spans="1:11" ht="9" customHeight="1">
      <c r="A65" s="4" t="s">
        <v>34</v>
      </c>
      <c r="B65" s="4"/>
      <c r="C65" s="15">
        <f>SUM(C51:C54)</f>
        <v>130515</v>
      </c>
      <c r="F65" s="15">
        <f>SUM(F51:F54)</f>
        <v>92611</v>
      </c>
      <c r="G65" s="15"/>
      <c r="H65" s="15"/>
      <c r="I65" s="15">
        <f>SUM(I51:I54)</f>
        <v>737972</v>
      </c>
      <c r="J65" s="15"/>
      <c r="K65" s="26"/>
    </row>
    <row r="66" spans="1:11" ht="9" customHeight="1">
      <c r="A66" s="8" t="s">
        <v>27</v>
      </c>
      <c r="B66" s="8"/>
      <c r="C66" s="16">
        <f>SUM(C55:C62)</f>
        <v>117587</v>
      </c>
      <c r="F66" s="16">
        <f>SUM(F55:F62)</f>
        <v>130106</v>
      </c>
      <c r="G66" s="16"/>
      <c r="H66" s="16"/>
      <c r="I66" s="16">
        <f>SUM(I55:I62)</f>
        <v>842072</v>
      </c>
      <c r="J66" s="16"/>
      <c r="K66" s="26"/>
    </row>
    <row r="67" spans="1:9" ht="9" customHeight="1">
      <c r="A67" s="9"/>
      <c r="B67" s="9"/>
      <c r="C67" s="9"/>
      <c r="D67" s="9"/>
      <c r="E67" s="9"/>
      <c r="F67" s="9"/>
      <c r="G67" s="9"/>
      <c r="H67" s="9"/>
      <c r="I67" s="9"/>
    </row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</sheetData>
  <mergeCells count="11">
    <mergeCell ref="H8:I8"/>
    <mergeCell ref="B5:I5"/>
    <mergeCell ref="A38:A39"/>
    <mergeCell ref="A5:A9"/>
    <mergeCell ref="I38:I39"/>
    <mergeCell ref="C6:I6"/>
    <mergeCell ref="E7:I7"/>
    <mergeCell ref="E38:E39"/>
    <mergeCell ref="C38:C39"/>
    <mergeCell ref="F38:F39"/>
    <mergeCell ref="E8:F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&amp;C210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2006-01-26T09:12:58Z</cp:lastPrinted>
  <dcterms:created xsi:type="dcterms:W3CDTF">1998-10-02T09:46:37Z</dcterms:created>
  <dcterms:modified xsi:type="dcterms:W3CDTF">2005-01-27T12:23:07Z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