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0" windowWidth="10575" windowHeight="6060" activeTab="0"/>
  </bookViews>
  <sheets>
    <sheet name="TOTALE (2)" sheetId="1" r:id="rId1"/>
    <sheet name="ERBACEE (2)" sheetId="2" r:id="rId2"/>
  </sheets>
  <definedNames/>
  <calcPr fullCalcOnLoad="1"/>
</workbook>
</file>

<file path=xl/sharedStrings.xml><?xml version="1.0" encoding="utf-8"?>
<sst xmlns="http://schemas.openxmlformats.org/spreadsheetml/2006/main" count="139" uniqueCount="49">
  <si>
    <t>ITALIA</t>
  </si>
  <si>
    <t>Bolzano-Bozen</t>
  </si>
  <si>
    <t>Trento</t>
  </si>
  <si>
    <t>REGIONI</t>
  </si>
  <si>
    <t xml:space="preserve">                        (superficie in ettari,  produzione in quintali)</t>
  </si>
  <si>
    <t>Mezzogiorno</t>
  </si>
  <si>
    <t>Cereali</t>
  </si>
  <si>
    <t xml:space="preserve">Legumi secchi </t>
  </si>
  <si>
    <t>Ortaggi                                         in piena area</t>
  </si>
  <si>
    <t>Piante                             da tubero</t>
  </si>
  <si>
    <t>Coltivazioni                                industriali</t>
  </si>
  <si>
    <t>Piemonte</t>
  </si>
  <si>
    <t>Valle d'Aosta</t>
  </si>
  <si>
    <t>Lombardia</t>
  </si>
  <si>
    <t>Trentino - Alto Adige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</si>
  <si>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</si>
  <si>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</si>
  <si>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</si>
  <si>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</si>
  <si>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</si>
  <si>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</si>
  <si>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</si>
  <si>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</si>
  <si>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</si>
  <si>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</si>
  <si>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</si>
  <si>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</si>
  <si>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</si>
  <si>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</si>
  <si>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</si>
  <si>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</si>
  <si>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Ortaggi                               in serra</t>
  </si>
  <si>
    <t>Coltivazioni                      legnose agrarie</t>
  </si>
  <si>
    <t>Coltivazioni                      erbacee</t>
  </si>
  <si>
    <t>Coltivazioni                       foraggere</t>
  </si>
  <si>
    <t>Superficie</t>
  </si>
  <si>
    <t>Produzione</t>
  </si>
  <si>
    <t>Totale</t>
  </si>
  <si>
    <t>Nord</t>
  </si>
  <si>
    <t>Centro</t>
  </si>
  <si>
    <t xml:space="preserve"> -</t>
  </si>
  <si>
    <t xml:space="preserve">                        (superficie in ettari,  produzione in quintali o migliaia di quintali)</t>
  </si>
  <si>
    <r>
      <t xml:space="preserve">Coltivazioni                      erbacee             </t>
    </r>
    <r>
      <rPr>
        <i/>
        <sz val="7"/>
        <rFont val="Arial"/>
        <family val="2"/>
      </rPr>
      <t xml:space="preserve"> (quintali)</t>
    </r>
  </si>
  <si>
    <r>
      <t xml:space="preserve">Coltivazioni                      legnose agrarie         </t>
    </r>
    <r>
      <rPr>
        <i/>
        <sz val="7"/>
        <rFont val="Arial"/>
        <family val="2"/>
      </rPr>
      <t>(quintali)</t>
    </r>
  </si>
  <si>
    <r>
      <t xml:space="preserve">Coltivazioni                                foraggere             </t>
    </r>
    <r>
      <rPr>
        <i/>
        <sz val="7"/>
        <rFont val="Arial"/>
        <family val="2"/>
      </rPr>
      <t xml:space="preserve">  (migliaia di quintali)</t>
    </r>
  </si>
  <si>
    <r>
      <t xml:space="preserve">Ortaggi                               in serra        </t>
    </r>
    <r>
      <rPr>
        <i/>
        <sz val="7"/>
        <rFont val="Arial"/>
        <family val="2"/>
      </rPr>
      <t>(quintali)</t>
    </r>
  </si>
  <si>
    <t>Tavola  3.3  -  Superficie  e  produzione delle coltivazioni agricole per regione  -   Anno  2002</t>
  </si>
  <si>
    <t>Tavola  3.4  -  Superficie  e  produzione delle coltivazioni erbacee  per regione  -   Anno  2002</t>
  </si>
  <si>
    <r>
      <t xml:space="preserve">Totale                  </t>
    </r>
    <r>
      <rPr>
        <i/>
        <sz val="7"/>
        <rFont val="Arial"/>
        <family val="2"/>
      </rPr>
      <t xml:space="preserve"> (migliaia di               quintali)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</si>
</sst>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&quot;L.&quot;\ * #,##0.0_-;\-&quot;L.&quot;\ * #,##0.0_-;_-&quot;L.&quot;\ * &quot;-&quot;?_-;_-@_-"/>
    <numFmt numFmtId="172" formatCode="_-* #,##0.0_-;\-* #,##0.0_-;_-* &quot;-&quot;?_-;_-@_-"/>
    <numFmt numFmtId="173" formatCode="_-* #,##0.00_-;\-* #,##0.00_-;_-* &quot;-&quot;?_-;_-@_-"/>
    <numFmt numFmtId="174" formatCode="_-* #,##0_-;\-* #,##0_-;_-* &quot;-&quot;?_-;_-@_-"/>
    <numFmt numFmtId="175" formatCode="0.000"/>
    <numFmt numFmtId="176" formatCode="#,##0_ ;\-#,##0\ "/>
    <numFmt numFmtId="177" formatCode="#,##0.0_ ;\-#,##0.0\ "/>
    <numFmt numFmtId="178" formatCode="_-* #,##0.0_-;\-* #,##0.0_-;_-* &quot;-&quot;??_-;_-@_-"/>
    <numFmt numFmtId="179" formatCode="_-* #,##0_-;\-* #,##0_-;_-* &quot;-&quot;??_-;_-@_-"/>
    <numFmt numFmtId="180" formatCode="#,##0.0"/>
  </numFmts>
  <fonts count="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7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17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1" fillId="0" borderId="1" xfId="17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1" fontId="4" fillId="0" borderId="0" xfId="17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1" xfId="17" applyFont="1" applyBorder="1" applyAlignment="1">
      <alignment/>
    </xf>
    <xf numFmtId="0" fontId="3" fillId="0" borderId="0" xfId="0" applyFont="1" applyAlignment="1">
      <alignment/>
    </xf>
    <xf numFmtId="41" fontId="1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17" applyFont="1" applyAlignment="1">
      <alignment/>
    </xf>
    <xf numFmtId="0" fontId="1" fillId="0" borderId="0" xfId="0" applyFont="1" applyBorder="1" applyAlignment="1">
      <alignment/>
    </xf>
    <xf numFmtId="41" fontId="1" fillId="0" borderId="2" xfId="17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1" fontId="4" fillId="0" borderId="0" xfId="17" applyFont="1" applyBorder="1" applyAlignment="1">
      <alignment/>
    </xf>
    <xf numFmtId="0" fontId="0" fillId="0" borderId="0" xfId="0" applyBorder="1" applyAlignment="1">
      <alignment vertical="center"/>
    </xf>
    <xf numFmtId="41" fontId="1" fillId="0" borderId="0" xfId="17" applyFont="1" applyBorder="1" applyAlignment="1">
      <alignment horizontal="right" vertical="center" wrapText="1"/>
    </xf>
    <xf numFmtId="41" fontId="2" fillId="0" borderId="0" xfId="17" applyFont="1" applyBorder="1" applyAlignment="1">
      <alignment/>
    </xf>
    <xf numFmtId="41" fontId="1" fillId="0" borderId="0" xfId="17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3" fontId="8" fillId="0" borderId="0" xfId="16" applyFont="1" applyAlignment="1">
      <alignment/>
    </xf>
    <xf numFmtId="41" fontId="1" fillId="0" borderId="0" xfId="17" applyFont="1" applyAlignment="1" quotePrefix="1">
      <alignment/>
    </xf>
    <xf numFmtId="41" fontId="6" fillId="0" borderId="0" xfId="17" applyFont="1" applyAlignment="1" quotePrefix="1">
      <alignment/>
    </xf>
    <xf numFmtId="41" fontId="1" fillId="0" borderId="0" xfId="17" applyFont="1" applyAlignment="1">
      <alignment horizontal="right"/>
    </xf>
    <xf numFmtId="41" fontId="6" fillId="0" borderId="0" xfId="17" applyFont="1" applyAlignment="1">
      <alignment horizontal="right"/>
    </xf>
    <xf numFmtId="3" fontId="1" fillId="0" borderId="0" xfId="0" applyNumberFormat="1" applyFont="1" applyAlignment="1" quotePrefix="1">
      <alignment/>
    </xf>
    <xf numFmtId="49" fontId="1" fillId="0" borderId="2" xfId="17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1" fillId="0" borderId="2" xfId="17" applyFont="1" applyBorder="1" applyAlignment="1">
      <alignment horizontal="center" vertical="center"/>
    </xf>
    <xf numFmtId="41" fontId="1" fillId="0" borderId="3" xfId="17" applyFont="1" applyBorder="1" applyAlignment="1">
      <alignment horizontal="right" vertical="center" wrapText="1"/>
    </xf>
    <xf numFmtId="49" fontId="1" fillId="0" borderId="3" xfId="17" applyNumberFormat="1" applyFont="1" applyBorder="1" applyAlignment="1">
      <alignment horizontal="right" vertical="center" wrapText="1"/>
    </xf>
    <xf numFmtId="49" fontId="1" fillId="0" borderId="1" xfId="17" applyNumberFormat="1" applyFont="1" applyBorder="1" applyAlignment="1">
      <alignment horizontal="righ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5"/>
  <sheetViews>
    <sheetView tabSelected="1" workbookViewId="0" topLeftCell="A20">
      <selection activeCell="G29" sqref="G29"/>
    </sheetView>
  </sheetViews>
  <sheetFormatPr defaultColWidth="9.140625" defaultRowHeight="12.75"/>
  <cols>
    <col min="1" max="1" width="15.140625" style="1" customWidth="1"/>
    <col min="2" max="2" width="12.421875" style="2" customWidth="1"/>
    <col min="3" max="3" width="13.57421875" style="3" customWidth="1"/>
    <col min="4" max="4" width="13.00390625" style="3" customWidth="1"/>
    <col min="5" max="5" width="11.421875" style="3" customWidth="1"/>
    <col min="6" max="6" width="11.8515625" style="3" customWidth="1"/>
    <col min="7" max="7" width="11.8515625" style="2" customWidth="1"/>
    <col min="8" max="8" width="9.140625" style="1" customWidth="1"/>
    <col min="9" max="9" width="12.421875" style="1" customWidth="1"/>
    <col min="10" max="10" width="14.57421875" style="1" customWidth="1"/>
    <col min="11" max="16384" width="9.140625" style="1" customWidth="1"/>
  </cols>
  <sheetData>
    <row r="2" spans="1:7" s="4" customFormat="1" ht="12" customHeight="1">
      <c r="A2" s="4" t="s">
        <v>46</v>
      </c>
      <c r="B2" s="5"/>
      <c r="C2" s="6"/>
      <c r="D2" s="6"/>
      <c r="E2" s="6"/>
      <c r="F2" s="6"/>
      <c r="G2" s="5"/>
    </row>
    <row r="3" spans="1:7" s="4" customFormat="1" ht="12" customHeight="1">
      <c r="A3" s="15" t="s">
        <v>41</v>
      </c>
      <c r="B3" s="5"/>
      <c r="C3" s="6"/>
      <c r="D3" s="6"/>
      <c r="E3" s="6"/>
      <c r="F3" s="6"/>
      <c r="G3" s="25"/>
    </row>
    <row r="4" spans="1:7" ht="9">
      <c r="A4" s="7"/>
      <c r="B4" s="8"/>
      <c r="C4" s="9"/>
      <c r="D4" s="9"/>
      <c r="E4" s="9"/>
      <c r="F4" s="9"/>
      <c r="G4" s="26"/>
    </row>
    <row r="5" spans="1:7" ht="15" customHeight="1">
      <c r="A5" s="46" t="s">
        <v>3</v>
      </c>
      <c r="B5" s="48" t="s">
        <v>35</v>
      </c>
      <c r="C5" s="48"/>
      <c r="D5" s="48"/>
      <c r="E5" s="48"/>
      <c r="F5" s="49" t="s">
        <v>37</v>
      </c>
      <c r="G5" s="19"/>
    </row>
    <row r="6" spans="1:7" ht="21.75" customHeight="1">
      <c r="A6" s="47"/>
      <c r="B6" s="20" t="s">
        <v>33</v>
      </c>
      <c r="C6" s="20" t="s">
        <v>32</v>
      </c>
      <c r="D6" s="20" t="s">
        <v>34</v>
      </c>
      <c r="E6" s="20" t="s">
        <v>31</v>
      </c>
      <c r="F6" s="47"/>
      <c r="G6" s="1"/>
    </row>
    <row r="8" spans="1:6" ht="9">
      <c r="A8" s="1" t="s">
        <v>11</v>
      </c>
      <c r="B8" s="16">
        <v>466631</v>
      </c>
      <c r="C8" s="2">
        <v>83338</v>
      </c>
      <c r="D8" s="29">
        <v>642277</v>
      </c>
      <c r="E8" s="28">
        <v>1105.38</v>
      </c>
      <c r="F8" s="2">
        <f>SUM(B8:E8)</f>
        <v>1193351.38</v>
      </c>
    </row>
    <row r="9" spans="1:6" ht="9">
      <c r="A9" s="1" t="s">
        <v>12</v>
      </c>
      <c r="B9" s="16">
        <v>184</v>
      </c>
      <c r="C9" s="2">
        <v>1210</v>
      </c>
      <c r="D9" s="29">
        <v>69456</v>
      </c>
      <c r="E9" s="30" t="s">
        <v>40</v>
      </c>
      <c r="F9" s="2">
        <f>SUM(B9:E9)</f>
        <v>70850</v>
      </c>
    </row>
    <row r="10" spans="1:6" ht="9">
      <c r="A10" s="1" t="s">
        <v>13</v>
      </c>
      <c r="B10" s="16">
        <v>525648</v>
      </c>
      <c r="C10" s="2">
        <v>32260</v>
      </c>
      <c r="D10" s="29">
        <v>535559</v>
      </c>
      <c r="E10" s="28">
        <v>5197.02</v>
      </c>
      <c r="F10" s="2">
        <f>SUM(B10:E10)</f>
        <v>1098664.02</v>
      </c>
    </row>
    <row r="11" spans="1:6" ht="9">
      <c r="A11" s="1" t="s">
        <v>14</v>
      </c>
      <c r="B11" s="16">
        <v>2031</v>
      </c>
      <c r="C11" s="2">
        <v>45514</v>
      </c>
      <c r="D11" s="29">
        <v>364636</v>
      </c>
      <c r="E11" s="28">
        <v>4</v>
      </c>
      <c r="F11" s="18">
        <f aca="true" t="shared" si="0" ref="F11:F29">SUM(B11:E11)</f>
        <v>412185</v>
      </c>
    </row>
    <row r="12" spans="1:6" s="17" customFormat="1" ht="9">
      <c r="A12" s="17" t="s">
        <v>1</v>
      </c>
      <c r="B12" s="37">
        <v>1202</v>
      </c>
      <c r="C12" s="18">
        <v>23260</v>
      </c>
      <c r="D12" s="36">
        <v>242211</v>
      </c>
      <c r="E12" s="33" t="s">
        <v>40</v>
      </c>
      <c r="F12" s="18">
        <f t="shared" si="0"/>
        <v>266673</v>
      </c>
    </row>
    <row r="13" spans="1:6" s="17" customFormat="1" ht="9">
      <c r="A13" s="17" t="s">
        <v>2</v>
      </c>
      <c r="B13" s="37">
        <v>829</v>
      </c>
      <c r="C13" s="18">
        <v>22254</v>
      </c>
      <c r="D13" s="36">
        <v>122425</v>
      </c>
      <c r="E13" s="32">
        <v>4</v>
      </c>
      <c r="F13" s="18">
        <f t="shared" si="0"/>
        <v>145512</v>
      </c>
    </row>
    <row r="14" spans="1:6" ht="9">
      <c r="A14" s="1" t="s">
        <v>15</v>
      </c>
      <c r="B14" s="16">
        <v>526058</v>
      </c>
      <c r="C14" s="2">
        <v>109985</v>
      </c>
      <c r="D14" s="29">
        <v>227952</v>
      </c>
      <c r="E14" s="28">
        <v>8047.88</v>
      </c>
      <c r="F14" s="2">
        <f t="shared" si="0"/>
        <v>872042.88</v>
      </c>
    </row>
    <row r="15" spans="1:6" ht="9">
      <c r="A15" s="1" t="s">
        <v>16</v>
      </c>
      <c r="B15" s="16">
        <v>186291</v>
      </c>
      <c r="C15" s="2">
        <v>21940</v>
      </c>
      <c r="D15" s="29">
        <v>104890</v>
      </c>
      <c r="E15" s="28">
        <v>194.7</v>
      </c>
      <c r="F15" s="2">
        <f t="shared" si="0"/>
        <v>313315.7</v>
      </c>
    </row>
    <row r="16" spans="1:6" ht="9">
      <c r="A16" s="1" t="s">
        <v>17</v>
      </c>
      <c r="B16" s="16">
        <v>3752</v>
      </c>
      <c r="C16" s="2">
        <v>18223</v>
      </c>
      <c r="D16" s="29">
        <v>48071</v>
      </c>
      <c r="E16" s="28">
        <v>442.8</v>
      </c>
      <c r="F16" s="2">
        <f t="shared" si="0"/>
        <v>70488.8</v>
      </c>
    </row>
    <row r="17" spans="1:6" ht="9">
      <c r="A17" s="1" t="s">
        <v>18</v>
      </c>
      <c r="B17" s="16">
        <v>572838</v>
      </c>
      <c r="C17" s="2">
        <v>146204</v>
      </c>
      <c r="D17" s="29">
        <v>468232</v>
      </c>
      <c r="E17" s="28">
        <v>2600.36</v>
      </c>
      <c r="F17" s="2">
        <f t="shared" si="0"/>
        <v>1189874.36</v>
      </c>
    </row>
    <row r="18" spans="1:6" ht="9">
      <c r="A18" s="1" t="s">
        <v>19</v>
      </c>
      <c r="B18" s="16">
        <v>304964</v>
      </c>
      <c r="C18" s="2">
        <v>174271</v>
      </c>
      <c r="D18" s="29">
        <v>270206</v>
      </c>
      <c r="E18" s="28">
        <v>887.96</v>
      </c>
      <c r="F18" s="2">
        <f t="shared" si="0"/>
        <v>750328.96</v>
      </c>
    </row>
    <row r="19" spans="1:6" ht="9">
      <c r="A19" s="1" t="s">
        <v>20</v>
      </c>
      <c r="B19" s="16">
        <v>182572</v>
      </c>
      <c r="C19" s="2">
        <v>44430</v>
      </c>
      <c r="D19" s="29">
        <v>134582</v>
      </c>
      <c r="E19" s="28">
        <v>36.44</v>
      </c>
      <c r="F19" s="2">
        <f t="shared" si="0"/>
        <v>361620.44</v>
      </c>
    </row>
    <row r="20" spans="1:6" ht="9">
      <c r="A20" s="1" t="s">
        <v>21</v>
      </c>
      <c r="B20" s="16">
        <v>316744</v>
      </c>
      <c r="C20" s="2">
        <v>35453</v>
      </c>
      <c r="D20" s="29">
        <v>188424</v>
      </c>
      <c r="E20" s="28">
        <v>217.58</v>
      </c>
      <c r="F20" s="2">
        <f t="shared" si="0"/>
        <v>540838.58</v>
      </c>
    </row>
    <row r="21" spans="1:6" ht="9">
      <c r="A21" s="1" t="s">
        <v>22</v>
      </c>
      <c r="B21" s="16">
        <v>212096</v>
      </c>
      <c r="C21" s="2">
        <v>167999</v>
      </c>
      <c r="D21" s="29">
        <v>448228</v>
      </c>
      <c r="E21" s="28">
        <v>8653.2</v>
      </c>
      <c r="F21" s="2">
        <f t="shared" si="0"/>
        <v>836976.2</v>
      </c>
    </row>
    <row r="22" spans="1:6" ht="9">
      <c r="A22" s="1" t="s">
        <v>23</v>
      </c>
      <c r="B22" s="16">
        <v>130421</v>
      </c>
      <c r="C22" s="2">
        <v>87903</v>
      </c>
      <c r="D22" s="29">
        <v>251100</v>
      </c>
      <c r="E22" s="28">
        <v>132.2</v>
      </c>
      <c r="F22" s="2">
        <f t="shared" si="0"/>
        <v>469556.2</v>
      </c>
    </row>
    <row r="23" spans="1:6" ht="9">
      <c r="A23" s="1" t="s">
        <v>24</v>
      </c>
      <c r="B23" s="16">
        <v>119193</v>
      </c>
      <c r="C23" s="2">
        <v>22790</v>
      </c>
      <c r="D23" s="29">
        <v>127145</v>
      </c>
      <c r="E23" s="30" t="s">
        <v>40</v>
      </c>
      <c r="F23" s="2">
        <f t="shared" si="0"/>
        <v>269128</v>
      </c>
    </row>
    <row r="24" spans="1:6" ht="9">
      <c r="A24" s="1" t="s">
        <v>25</v>
      </c>
      <c r="B24" s="16">
        <v>218348</v>
      </c>
      <c r="C24" s="2">
        <v>178880</v>
      </c>
      <c r="D24" s="29">
        <v>272713</v>
      </c>
      <c r="E24" s="28">
        <v>15342</v>
      </c>
      <c r="F24" s="2">
        <f t="shared" si="0"/>
        <v>685283</v>
      </c>
    </row>
    <row r="25" spans="1:6" ht="9">
      <c r="A25" s="1" t="s">
        <v>26</v>
      </c>
      <c r="B25" s="16">
        <v>627903</v>
      </c>
      <c r="C25" s="2">
        <v>594006</v>
      </c>
      <c r="D25" s="29">
        <v>261660</v>
      </c>
      <c r="E25" s="28">
        <v>542</v>
      </c>
      <c r="F25" s="2">
        <f t="shared" si="0"/>
        <v>1484111</v>
      </c>
    </row>
    <row r="26" spans="1:6" ht="9">
      <c r="A26" s="1" t="s">
        <v>27</v>
      </c>
      <c r="B26" s="16">
        <v>263669</v>
      </c>
      <c r="C26" s="2">
        <v>54742</v>
      </c>
      <c r="D26" s="29">
        <v>107300</v>
      </c>
      <c r="E26" s="28">
        <v>382</v>
      </c>
      <c r="F26" s="2">
        <f t="shared" si="0"/>
        <v>426093</v>
      </c>
    </row>
    <row r="27" spans="1:6" ht="9">
      <c r="A27" s="1" t="s">
        <v>28</v>
      </c>
      <c r="B27" s="16">
        <v>173222</v>
      </c>
      <c r="C27" s="2">
        <v>263377</v>
      </c>
      <c r="D27" s="29">
        <v>307518</v>
      </c>
      <c r="E27" s="28">
        <v>976.9</v>
      </c>
      <c r="F27" s="2">
        <f t="shared" si="0"/>
        <v>745093.9</v>
      </c>
    </row>
    <row r="28" spans="1:6" ht="9">
      <c r="A28" s="1" t="s">
        <v>29</v>
      </c>
      <c r="B28" s="16">
        <v>462566</v>
      </c>
      <c r="C28" s="2">
        <v>523385</v>
      </c>
      <c r="D28" s="29">
        <v>470140</v>
      </c>
      <c r="E28" s="28">
        <v>14791.66</v>
      </c>
      <c r="F28" s="2">
        <f t="shared" si="0"/>
        <v>1470882.66</v>
      </c>
    </row>
    <row r="29" spans="1:8" s="10" customFormat="1" ht="9">
      <c r="A29" s="1" t="s">
        <v>30</v>
      </c>
      <c r="B29" s="16">
        <v>201778</v>
      </c>
      <c r="C29" s="2">
        <v>95322</v>
      </c>
      <c r="D29" s="29">
        <v>1217510</v>
      </c>
      <c r="E29" s="28">
        <v>1662.8</v>
      </c>
      <c r="F29" s="2">
        <f t="shared" si="0"/>
        <v>1516272.8</v>
      </c>
      <c r="H29" s="27"/>
    </row>
    <row r="30" spans="1:6" s="10" customFormat="1" ht="9">
      <c r="A30" s="10" t="s">
        <v>0</v>
      </c>
      <c r="B30" s="35">
        <v>5496909</v>
      </c>
      <c r="C30" s="11">
        <v>2701232</v>
      </c>
      <c r="D30" s="34">
        <v>6517599</v>
      </c>
      <c r="E30" s="31">
        <v>61216.879999999925</v>
      </c>
      <c r="F30" s="11">
        <f>SUM(F8:F16)-F10</f>
        <v>3344418.7599999993</v>
      </c>
    </row>
    <row r="31" spans="1:6" s="10" customFormat="1" ht="9">
      <c r="A31" s="10" t="s">
        <v>38</v>
      </c>
      <c r="B31" s="35">
        <v>2283433</v>
      </c>
      <c r="C31" s="11">
        <v>458674</v>
      </c>
      <c r="D31" s="34">
        <v>2461073</v>
      </c>
      <c r="E31" s="31">
        <v>17592.14</v>
      </c>
      <c r="F31" s="11">
        <f>SUM(F8:F17)-F11</f>
        <v>5220772.14</v>
      </c>
    </row>
    <row r="32" spans="1:7" s="10" customFormat="1" ht="11.25">
      <c r="A32" s="10" t="s">
        <v>39</v>
      </c>
      <c r="B32" s="35">
        <v>1016376</v>
      </c>
      <c r="C32" s="11">
        <v>422153</v>
      </c>
      <c r="D32" s="34">
        <v>1041440</v>
      </c>
      <c r="E32" s="31">
        <v>9795.18</v>
      </c>
      <c r="F32" s="11">
        <f>SUM(F18:F21)</f>
        <v>2489764.1799999997</v>
      </c>
      <c r="G32" s="39"/>
    </row>
    <row r="33" spans="1:6" s="10" customFormat="1" ht="9">
      <c r="A33" s="10" t="s">
        <v>5</v>
      </c>
      <c r="B33" s="35">
        <v>2197100</v>
      </c>
      <c r="C33" s="11">
        <v>1820405</v>
      </c>
      <c r="D33" s="34">
        <v>3015086</v>
      </c>
      <c r="E33" s="31">
        <v>33829.56</v>
      </c>
      <c r="F33" s="11">
        <f>SUM(F22:F29)</f>
        <v>7066420.56</v>
      </c>
    </row>
    <row r="34" spans="1:6" s="10" customFormat="1" ht="9">
      <c r="A34" s="13"/>
      <c r="B34" s="14"/>
      <c r="C34" s="14"/>
      <c r="D34" s="14"/>
      <c r="E34" s="14"/>
      <c r="F34" s="14"/>
    </row>
    <row r="35" spans="1:7" s="21" customFormat="1" ht="15.75" customHeight="1">
      <c r="A35" s="46" t="s">
        <v>3</v>
      </c>
      <c r="B35" s="48" t="s">
        <v>36</v>
      </c>
      <c r="C35" s="48"/>
      <c r="D35" s="48"/>
      <c r="E35" s="48"/>
      <c r="F35" s="50" t="s">
        <v>48</v>
      </c>
      <c r="G35" s="22"/>
    </row>
    <row r="36" spans="1:7" s="10" customFormat="1" ht="33" customHeight="1">
      <c r="A36" s="47"/>
      <c r="B36" s="45" t="s">
        <v>42</v>
      </c>
      <c r="C36" s="45" t="s">
        <v>43</v>
      </c>
      <c r="D36" s="45" t="s">
        <v>44</v>
      </c>
      <c r="E36" s="45" t="s">
        <v>45</v>
      </c>
      <c r="F36" s="51"/>
      <c r="G36" s="11"/>
    </row>
    <row r="37" spans="1:7" s="10" customFormat="1" ht="9" customHeight="1">
      <c r="A37" s="23"/>
      <c r="B37" s="24"/>
      <c r="C37" s="24"/>
      <c r="D37" s="24"/>
      <c r="E37" s="24"/>
      <c r="F37" s="24"/>
      <c r="G37" s="11"/>
    </row>
    <row r="38" spans="1:9" ht="9">
      <c r="A38" s="1" t="s">
        <v>11</v>
      </c>
      <c r="B38" s="29">
        <v>37351220</v>
      </c>
      <c r="C38" s="2">
        <v>7789052</v>
      </c>
      <c r="D38" s="29">
        <v>56130</v>
      </c>
      <c r="E38" s="28">
        <v>406962</v>
      </c>
      <c r="F38" s="2">
        <f>+D38+((B38+C38+E38)/1000)</f>
        <v>101677.234</v>
      </c>
      <c r="H38" s="38"/>
      <c r="I38" s="29"/>
    </row>
    <row r="39" spans="1:9" ht="9">
      <c r="A39" s="1" t="s">
        <v>12</v>
      </c>
      <c r="B39" s="29">
        <v>24610</v>
      </c>
      <c r="C39" s="2">
        <v>58200</v>
      </c>
      <c r="D39" s="29">
        <v>3546</v>
      </c>
      <c r="E39" s="40">
        <v>0</v>
      </c>
      <c r="F39" s="2">
        <f aca="true" t="shared" si="1" ref="F39:F63">+D39+((B39+C39+E39)/1000)</f>
        <v>3628.81</v>
      </c>
      <c r="I39" s="29"/>
    </row>
    <row r="40" spans="1:9" ht="9" customHeight="1">
      <c r="A40" s="1" t="s">
        <v>13</v>
      </c>
      <c r="B40" s="29">
        <v>59371025</v>
      </c>
      <c r="C40" s="2">
        <v>2610861</v>
      </c>
      <c r="D40" s="29">
        <v>181093</v>
      </c>
      <c r="E40" s="28">
        <v>1937198</v>
      </c>
      <c r="F40" s="2">
        <f t="shared" si="1"/>
        <v>245012.084</v>
      </c>
      <c r="H40" s="38"/>
      <c r="I40" s="29"/>
    </row>
    <row r="41" spans="1:9" ht="9" customHeight="1">
      <c r="A41" s="1" t="s">
        <v>14</v>
      </c>
      <c r="B41" s="29">
        <v>468291</v>
      </c>
      <c r="C41" s="2">
        <v>15333915</v>
      </c>
      <c r="D41" s="29">
        <v>40022</v>
      </c>
      <c r="E41" s="28">
        <v>2260</v>
      </c>
      <c r="F41" s="2">
        <f t="shared" si="1"/>
        <v>55826.466</v>
      </c>
      <c r="H41" s="38"/>
      <c r="I41" s="29"/>
    </row>
    <row r="42" spans="1:9" ht="9" customHeight="1">
      <c r="A42" s="17" t="s">
        <v>1</v>
      </c>
      <c r="B42" s="36">
        <v>299846</v>
      </c>
      <c r="C42" s="18">
        <v>10022522</v>
      </c>
      <c r="D42" s="36">
        <v>31754</v>
      </c>
      <c r="E42" s="41">
        <v>0</v>
      </c>
      <c r="F42" s="18">
        <f t="shared" si="1"/>
        <v>42076.368</v>
      </c>
      <c r="H42" s="38"/>
      <c r="I42" s="29"/>
    </row>
    <row r="43" spans="1:9" ht="9" customHeight="1">
      <c r="A43" s="17" t="s">
        <v>2</v>
      </c>
      <c r="B43" s="36">
        <v>168445</v>
      </c>
      <c r="C43" s="18">
        <v>5311393</v>
      </c>
      <c r="D43" s="36">
        <v>8268</v>
      </c>
      <c r="E43" s="32">
        <v>2260</v>
      </c>
      <c r="F43" s="18">
        <f t="shared" si="1"/>
        <v>13750.098</v>
      </c>
      <c r="H43" s="38"/>
      <c r="I43" s="29"/>
    </row>
    <row r="44" spans="1:9" ht="9" customHeight="1">
      <c r="A44" s="1" t="s">
        <v>15</v>
      </c>
      <c r="B44" s="29">
        <v>69147770</v>
      </c>
      <c r="C44" s="2">
        <v>14870824</v>
      </c>
      <c r="D44" s="29">
        <v>64522</v>
      </c>
      <c r="E44" s="28">
        <v>2988890</v>
      </c>
      <c r="F44" s="2">
        <f t="shared" si="1"/>
        <v>151529.484</v>
      </c>
      <c r="H44" s="38"/>
      <c r="I44" s="29"/>
    </row>
    <row r="45" spans="1:9" ht="9" customHeight="1">
      <c r="A45" s="1" t="s">
        <v>16</v>
      </c>
      <c r="B45" s="29">
        <v>18630254</v>
      </c>
      <c r="C45" s="2">
        <v>2154230</v>
      </c>
      <c r="D45" s="29">
        <v>20908</v>
      </c>
      <c r="E45" s="28">
        <v>49334</v>
      </c>
      <c r="F45" s="2">
        <f t="shared" si="1"/>
        <v>41741.818</v>
      </c>
      <c r="H45" s="38"/>
      <c r="I45" s="29"/>
    </row>
    <row r="46" spans="1:9" ht="9" customHeight="1">
      <c r="A46" s="1" t="s">
        <v>17</v>
      </c>
      <c r="B46" s="29">
        <v>518748</v>
      </c>
      <c r="C46" s="2">
        <v>618528</v>
      </c>
      <c r="D46" s="29">
        <v>3081</v>
      </c>
      <c r="E46" s="28">
        <v>244090</v>
      </c>
      <c r="F46" s="2">
        <f t="shared" si="1"/>
        <v>4462.366</v>
      </c>
      <c r="H46" s="38"/>
      <c r="I46" s="29"/>
    </row>
    <row r="47" spans="1:9" ht="9" customHeight="1">
      <c r="A47" s="1" t="s">
        <v>18</v>
      </c>
      <c r="B47" s="29">
        <v>94621739</v>
      </c>
      <c r="C47" s="2">
        <v>22804005</v>
      </c>
      <c r="D47" s="29">
        <v>140706</v>
      </c>
      <c r="E47" s="28">
        <v>1018022</v>
      </c>
      <c r="F47" s="2">
        <f t="shared" si="1"/>
        <v>259149.766</v>
      </c>
      <c r="H47" s="38"/>
      <c r="I47" s="29"/>
    </row>
    <row r="48" spans="1:9" ht="9" customHeight="1">
      <c r="A48" s="1" t="s">
        <v>19</v>
      </c>
      <c r="B48" s="29">
        <v>16934818</v>
      </c>
      <c r="C48" s="2">
        <v>5202326</v>
      </c>
      <c r="D48" s="29">
        <v>28641</v>
      </c>
      <c r="E48" s="28">
        <v>263448</v>
      </c>
      <c r="F48" s="2">
        <f t="shared" si="1"/>
        <v>51041.592000000004</v>
      </c>
      <c r="H48" s="38"/>
      <c r="I48" s="29"/>
    </row>
    <row r="49" spans="1:9" ht="9" customHeight="1">
      <c r="A49" s="1" t="s">
        <v>20</v>
      </c>
      <c r="B49" s="29">
        <v>11071128</v>
      </c>
      <c r="C49" s="2">
        <v>1796841</v>
      </c>
      <c r="D49" s="29">
        <v>14178</v>
      </c>
      <c r="E49" s="28">
        <v>21412</v>
      </c>
      <c r="F49" s="2">
        <f t="shared" si="1"/>
        <v>27067.381</v>
      </c>
      <c r="H49" s="38"/>
      <c r="I49" s="29"/>
    </row>
    <row r="50" spans="1:9" ht="9" customHeight="1">
      <c r="A50" s="1" t="s">
        <v>21</v>
      </c>
      <c r="B50" s="29">
        <v>30041764</v>
      </c>
      <c r="C50" s="2">
        <v>2586012</v>
      </c>
      <c r="D50" s="29">
        <v>36279</v>
      </c>
      <c r="E50" s="28">
        <v>75496</v>
      </c>
      <c r="F50" s="2">
        <f t="shared" si="1"/>
        <v>68982.272</v>
      </c>
      <c r="H50" s="38"/>
      <c r="I50" s="29"/>
    </row>
    <row r="51" spans="1:9" ht="9" customHeight="1">
      <c r="A51" s="1" t="s">
        <v>22</v>
      </c>
      <c r="B51" s="29">
        <v>16264233</v>
      </c>
      <c r="C51" s="2">
        <v>7812314</v>
      </c>
      <c r="D51" s="29">
        <v>66561</v>
      </c>
      <c r="E51" s="28">
        <v>3928312</v>
      </c>
      <c r="F51" s="2">
        <f t="shared" si="1"/>
        <v>94565.859</v>
      </c>
      <c r="H51" s="38"/>
      <c r="I51" s="29"/>
    </row>
    <row r="52" spans="1:9" ht="9" customHeight="1">
      <c r="A52" s="1" t="s">
        <v>23</v>
      </c>
      <c r="B52" s="29">
        <v>13638732</v>
      </c>
      <c r="C52" s="2">
        <v>7461776</v>
      </c>
      <c r="D52" s="29">
        <v>15868</v>
      </c>
      <c r="E52" s="28">
        <v>40460</v>
      </c>
      <c r="F52" s="2">
        <f t="shared" si="1"/>
        <v>37008.968</v>
      </c>
      <c r="H52" s="38"/>
      <c r="I52" s="29"/>
    </row>
    <row r="53" spans="1:9" ht="9" customHeight="1">
      <c r="A53" s="1" t="s">
        <v>24</v>
      </c>
      <c r="B53" s="29">
        <v>5864980</v>
      </c>
      <c r="C53" s="2">
        <v>817292</v>
      </c>
      <c r="D53" s="29">
        <v>13549</v>
      </c>
      <c r="E53" s="40">
        <v>0</v>
      </c>
      <c r="F53" s="2">
        <f t="shared" si="1"/>
        <v>20231.272</v>
      </c>
      <c r="H53" s="38"/>
      <c r="I53" s="29"/>
    </row>
    <row r="54" spans="1:9" ht="9" customHeight="1">
      <c r="A54" s="1" t="s">
        <v>25</v>
      </c>
      <c r="B54" s="29">
        <v>21716827</v>
      </c>
      <c r="C54" s="2">
        <v>13152810</v>
      </c>
      <c r="D54" s="29">
        <v>56703</v>
      </c>
      <c r="E54" s="28">
        <v>5752584</v>
      </c>
      <c r="F54" s="2">
        <f t="shared" si="1"/>
        <v>97325.22099999999</v>
      </c>
      <c r="H54" s="38"/>
      <c r="I54" s="29"/>
    </row>
    <row r="55" spans="1:9" ht="9" customHeight="1">
      <c r="A55" s="1" t="s">
        <v>26</v>
      </c>
      <c r="B55" s="29">
        <v>45462820</v>
      </c>
      <c r="C55" s="2">
        <v>31371719</v>
      </c>
      <c r="D55" s="29">
        <v>11508</v>
      </c>
      <c r="E55" s="28">
        <v>253088</v>
      </c>
      <c r="F55" s="2">
        <f t="shared" si="1"/>
        <v>88595.627</v>
      </c>
      <c r="H55" s="38"/>
      <c r="I55" s="29"/>
    </row>
    <row r="56" spans="1:9" ht="9" customHeight="1">
      <c r="A56" s="1" t="s">
        <v>27</v>
      </c>
      <c r="B56" s="29">
        <v>9504636</v>
      </c>
      <c r="C56" s="2">
        <v>2441918</v>
      </c>
      <c r="D56" s="29">
        <v>4581</v>
      </c>
      <c r="E56" s="28">
        <v>129760</v>
      </c>
      <c r="F56" s="2">
        <f t="shared" si="1"/>
        <v>16657.314</v>
      </c>
      <c r="H56" s="38"/>
      <c r="I56" s="29"/>
    </row>
    <row r="57" spans="1:9" ht="9" customHeight="1">
      <c r="A57" s="1" t="s">
        <v>28</v>
      </c>
      <c r="B57" s="29">
        <v>12431761</v>
      </c>
      <c r="C57" s="2">
        <v>21611116</v>
      </c>
      <c r="D57" s="29">
        <v>38034</v>
      </c>
      <c r="E57" s="28">
        <v>400792</v>
      </c>
      <c r="F57" s="2">
        <f t="shared" si="1"/>
        <v>72477.669</v>
      </c>
      <c r="H57" s="38"/>
      <c r="I57" s="29"/>
    </row>
    <row r="58" spans="1:9" ht="9" customHeight="1">
      <c r="A58" s="1" t="s">
        <v>29</v>
      </c>
      <c r="B58" s="29">
        <v>15675563</v>
      </c>
      <c r="C58" s="2">
        <v>30637205</v>
      </c>
      <c r="D58" s="29">
        <v>23167</v>
      </c>
      <c r="E58" s="28">
        <v>4211726</v>
      </c>
      <c r="F58" s="2">
        <f t="shared" si="1"/>
        <v>73691.494</v>
      </c>
      <c r="H58" s="38"/>
      <c r="I58" s="29"/>
    </row>
    <row r="59" spans="1:9" ht="9" customHeight="1">
      <c r="A59" s="1" t="s">
        <v>30</v>
      </c>
      <c r="B59" s="29">
        <v>6689446</v>
      </c>
      <c r="C59" s="2">
        <v>2934078</v>
      </c>
      <c r="D59" s="29">
        <v>48199</v>
      </c>
      <c r="E59" s="28">
        <v>1861720</v>
      </c>
      <c r="F59" s="2">
        <f t="shared" si="1"/>
        <v>59684.244</v>
      </c>
      <c r="H59" s="38"/>
      <c r="I59" s="29"/>
    </row>
    <row r="60" spans="1:9" ht="9" customHeight="1">
      <c r="A60" s="10" t="s">
        <v>0</v>
      </c>
      <c r="B60" s="34">
        <v>485430365</v>
      </c>
      <c r="C60" s="11">
        <v>194065022</v>
      </c>
      <c r="D60" s="34">
        <v>867275</v>
      </c>
      <c r="E60" s="31">
        <v>23585554</v>
      </c>
      <c r="F60" s="11">
        <f t="shared" si="1"/>
        <v>1570355.941</v>
      </c>
      <c r="H60" s="38"/>
      <c r="I60" s="29"/>
    </row>
    <row r="61" spans="1:9" ht="9" customHeight="1">
      <c r="A61" s="10" t="s">
        <v>38</v>
      </c>
      <c r="B61" s="34">
        <v>280133657</v>
      </c>
      <c r="C61" s="11">
        <v>66239615</v>
      </c>
      <c r="D61" s="34">
        <v>510008</v>
      </c>
      <c r="E61" s="31">
        <v>6646756</v>
      </c>
      <c r="F61" s="11">
        <f t="shared" si="1"/>
        <v>863028.0279999999</v>
      </c>
      <c r="H61" s="38"/>
      <c r="I61" s="29"/>
    </row>
    <row r="62" spans="1:9" ht="9" customHeight="1">
      <c r="A62" s="10" t="s">
        <v>39</v>
      </c>
      <c r="B62" s="34">
        <v>74311943</v>
      </c>
      <c r="C62" s="11">
        <v>17397493</v>
      </c>
      <c r="D62" s="34">
        <v>145658</v>
      </c>
      <c r="E62" s="31">
        <v>4288668</v>
      </c>
      <c r="F62" s="11">
        <f t="shared" si="1"/>
        <v>241656.104</v>
      </c>
      <c r="H62" s="38"/>
      <c r="I62" s="29"/>
    </row>
    <row r="63" spans="1:9" ht="9" customHeight="1">
      <c r="A63" s="10" t="s">
        <v>5</v>
      </c>
      <c r="B63" s="34">
        <v>130984765</v>
      </c>
      <c r="C63" s="11">
        <v>110427914</v>
      </c>
      <c r="D63" s="34">
        <v>211608</v>
      </c>
      <c r="E63" s="31">
        <v>12650130</v>
      </c>
      <c r="F63" s="11">
        <f t="shared" si="1"/>
        <v>465670.809</v>
      </c>
      <c r="H63" s="38"/>
      <c r="I63" s="29"/>
    </row>
    <row r="64" spans="1:8" ht="9" customHeight="1">
      <c r="A64" s="7"/>
      <c r="B64" s="8"/>
      <c r="C64" s="8"/>
      <c r="D64" s="8"/>
      <c r="E64" s="8"/>
      <c r="F64" s="8"/>
      <c r="H64"/>
    </row>
    <row r="65" spans="3:8" ht="9" customHeight="1">
      <c r="C65" s="2"/>
      <c r="D65" s="2"/>
      <c r="E65" s="2"/>
      <c r="F65" s="2"/>
      <c r="H65"/>
    </row>
    <row r="66" spans="3:8" ht="9" customHeight="1">
      <c r="C66" s="2"/>
      <c r="D66" s="2"/>
      <c r="E66" s="2"/>
      <c r="F66" s="2"/>
      <c r="H66"/>
    </row>
    <row r="67" spans="3:8" ht="9" customHeight="1">
      <c r="C67" s="2"/>
      <c r="H67"/>
    </row>
    <row r="68" spans="3:8" ht="9" customHeight="1">
      <c r="C68" s="2"/>
      <c r="H68"/>
    </row>
    <row r="69" spans="3:8" ht="9" customHeight="1">
      <c r="C69" s="2"/>
      <c r="H69"/>
    </row>
    <row r="70" spans="3:8" ht="9" customHeight="1">
      <c r="C70" s="2"/>
      <c r="H70"/>
    </row>
    <row r="71" ht="9" customHeight="1">
      <c r="H71"/>
    </row>
    <row r="72" ht="9" customHeight="1">
      <c r="H72"/>
    </row>
    <row r="73" ht="9" customHeight="1">
      <c r="H73"/>
    </row>
    <row r="74" ht="9" customHeight="1">
      <c r="H74"/>
    </row>
    <row r="75" ht="9" customHeight="1">
      <c r="H75"/>
    </row>
    <row r="76" ht="9" customHeight="1">
      <c r="H76"/>
    </row>
    <row r="77" ht="9" customHeight="1">
      <c r="H77"/>
    </row>
    <row r="78" ht="9" customHeight="1">
      <c r="H78"/>
    </row>
    <row r="79" ht="9" customHeight="1">
      <c r="H79"/>
    </row>
    <row r="80" ht="9" customHeight="1">
      <c r="H80"/>
    </row>
    <row r="81" ht="9" customHeight="1">
      <c r="H81"/>
    </row>
    <row r="82" ht="9" customHeight="1">
      <c r="H82"/>
    </row>
    <row r="83" ht="9" customHeight="1">
      <c r="H83"/>
    </row>
    <row r="84" ht="9" customHeight="1">
      <c r="H84"/>
    </row>
    <row r="85" ht="9" customHeight="1">
      <c r="H85"/>
    </row>
    <row r="86" ht="9" customHeight="1">
      <c r="H86"/>
    </row>
    <row r="87" ht="9" customHeight="1">
      <c r="H87"/>
    </row>
    <row r="88" ht="9" customHeight="1">
      <c r="H88"/>
    </row>
    <row r="89" ht="9" customHeight="1">
      <c r="H89"/>
    </row>
    <row r="90" ht="9" customHeight="1">
      <c r="H90"/>
    </row>
    <row r="91" ht="9" customHeight="1">
      <c r="H91"/>
    </row>
    <row r="92" ht="9" customHeight="1">
      <c r="H92"/>
    </row>
    <row r="93" ht="9" customHeight="1">
      <c r="H93"/>
    </row>
    <row r="94" ht="9" customHeight="1">
      <c r="H94"/>
    </row>
    <row r="95" ht="9" customHeight="1">
      <c r="H95"/>
    </row>
    <row r="96" ht="9" customHeight="1">
      <c r="H96"/>
    </row>
    <row r="97" ht="9" customHeight="1">
      <c r="H97"/>
    </row>
    <row r="98" ht="9" customHeight="1">
      <c r="H98"/>
    </row>
    <row r="99" ht="9" customHeight="1">
      <c r="H99"/>
    </row>
    <row r="100" ht="9" customHeight="1">
      <c r="H100"/>
    </row>
    <row r="101" ht="9" customHeight="1">
      <c r="H101"/>
    </row>
    <row r="102" ht="9" customHeight="1">
      <c r="H102"/>
    </row>
    <row r="103" ht="9" customHeight="1">
      <c r="H103"/>
    </row>
    <row r="104" ht="9" customHeight="1">
      <c r="H104"/>
    </row>
    <row r="105" ht="9" customHeight="1">
      <c r="H105"/>
    </row>
    <row r="106" ht="9" customHeight="1">
      <c r="H106"/>
    </row>
    <row r="107" ht="9" customHeight="1">
      <c r="H107"/>
    </row>
    <row r="108" ht="9" customHeight="1">
      <c r="H108"/>
    </row>
    <row r="109" ht="9" customHeight="1">
      <c r="H109"/>
    </row>
    <row r="110" ht="9" customHeight="1">
      <c r="H110"/>
    </row>
    <row r="111" ht="9" customHeight="1">
      <c r="H111"/>
    </row>
    <row r="112" ht="9" customHeight="1">
      <c r="H112"/>
    </row>
    <row r="113" ht="9" customHeight="1">
      <c r="H113"/>
    </row>
    <row r="114" ht="9" customHeight="1">
      <c r="H114"/>
    </row>
    <row r="115" ht="9" customHeight="1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</sheetData>
  <mergeCells count="6">
    <mergeCell ref="A5:A6"/>
    <mergeCell ref="A35:A36"/>
    <mergeCell ref="B5:E5"/>
    <mergeCell ref="F5:F6"/>
    <mergeCell ref="B35:E35"/>
    <mergeCell ref="F35:F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176"/>
  <sheetViews>
    <sheetView workbookViewId="0" topLeftCell="A1">
      <selection activeCell="A5" sqref="A5:A6"/>
    </sheetView>
  </sheetViews>
  <sheetFormatPr defaultColWidth="9.140625" defaultRowHeight="12.75"/>
  <cols>
    <col min="1" max="1" width="14.57421875" style="1" customWidth="1"/>
    <col min="2" max="2" width="13.00390625" style="2" customWidth="1"/>
    <col min="3" max="3" width="12.421875" style="3" customWidth="1"/>
    <col min="4" max="4" width="10.7109375" style="3" customWidth="1"/>
    <col min="5" max="5" width="13.00390625" style="3" customWidth="1"/>
    <col min="6" max="6" width="12.8515625" style="3" customWidth="1"/>
    <col min="7" max="7" width="10.57421875" style="1" customWidth="1"/>
    <col min="8" max="8" width="9.140625" style="1" customWidth="1"/>
    <col min="9" max="9" width="14.57421875" style="1" customWidth="1"/>
    <col min="10" max="10" width="9.140625" style="1" customWidth="1"/>
    <col min="11" max="11" width="12.7109375" style="1" customWidth="1"/>
    <col min="12" max="16384" width="9.140625" style="1" customWidth="1"/>
  </cols>
  <sheetData>
    <row r="2" spans="1:6" s="4" customFormat="1" ht="12" customHeight="1">
      <c r="A2" s="4" t="s">
        <v>47</v>
      </c>
      <c r="B2" s="5"/>
      <c r="C2" s="6"/>
      <c r="D2" s="6"/>
      <c r="E2" s="6"/>
      <c r="F2" s="6"/>
    </row>
    <row r="3" spans="1:6" s="4" customFormat="1" ht="12" customHeight="1">
      <c r="A3" s="15" t="s">
        <v>4</v>
      </c>
      <c r="B3" s="5"/>
      <c r="C3" s="6"/>
      <c r="D3" s="6"/>
      <c r="E3" s="6"/>
      <c r="F3" s="6"/>
    </row>
    <row r="4" spans="1:6" ht="9">
      <c r="A4" s="7"/>
      <c r="B4" s="8"/>
      <c r="C4" s="9"/>
      <c r="D4" s="9"/>
      <c r="E4" s="9"/>
      <c r="F4" s="9"/>
    </row>
    <row r="5" spans="1:6" ht="16.5" customHeight="1">
      <c r="A5" s="46" t="s">
        <v>3</v>
      </c>
      <c r="B5" s="48" t="s">
        <v>35</v>
      </c>
      <c r="C5" s="48"/>
      <c r="D5" s="48"/>
      <c r="E5" s="48"/>
      <c r="F5" s="48"/>
    </row>
    <row r="6" spans="1:6" ht="21.75" customHeight="1">
      <c r="A6" s="47"/>
      <c r="B6" s="20" t="s">
        <v>6</v>
      </c>
      <c r="C6" s="20" t="s">
        <v>7</v>
      </c>
      <c r="D6" s="20" t="s">
        <v>9</v>
      </c>
      <c r="E6" s="20" t="s">
        <v>8</v>
      </c>
      <c r="F6" s="20" t="s">
        <v>10</v>
      </c>
    </row>
    <row r="9" spans="1:6" ht="9">
      <c r="A9" s="1" t="s">
        <v>11</v>
      </c>
      <c r="B9" s="44">
        <v>410101</v>
      </c>
      <c r="C9" s="28">
        <v>4259</v>
      </c>
      <c r="D9" s="28">
        <v>2768</v>
      </c>
      <c r="E9" s="28">
        <v>11326</v>
      </c>
      <c r="F9" s="28">
        <v>38177</v>
      </c>
    </row>
    <row r="10" spans="1:6" ht="9">
      <c r="A10" s="1" t="s">
        <v>12</v>
      </c>
      <c r="B10" s="44">
        <v>59</v>
      </c>
      <c r="C10" s="42">
        <v>0</v>
      </c>
      <c r="D10" s="28">
        <v>125</v>
      </c>
      <c r="E10" s="42">
        <v>0</v>
      </c>
      <c r="F10" s="42">
        <v>0</v>
      </c>
    </row>
    <row r="11" spans="1:6" ht="9">
      <c r="A11" s="1" t="s">
        <v>13</v>
      </c>
      <c r="B11" s="44">
        <v>463008</v>
      </c>
      <c r="C11" s="28">
        <v>3995</v>
      </c>
      <c r="D11" s="28">
        <v>2158</v>
      </c>
      <c r="E11" s="28">
        <v>12768</v>
      </c>
      <c r="F11" s="28">
        <v>43718</v>
      </c>
    </row>
    <row r="12" spans="1:6" ht="9">
      <c r="A12" s="1" t="s">
        <v>14</v>
      </c>
      <c r="B12" s="44">
        <v>467</v>
      </c>
      <c r="C12" s="28">
        <v>6</v>
      </c>
      <c r="D12" s="28">
        <v>789</v>
      </c>
      <c r="E12" s="28">
        <v>769</v>
      </c>
      <c r="F12" s="42">
        <v>0</v>
      </c>
    </row>
    <row r="13" spans="1:6" s="17" customFormat="1" ht="9">
      <c r="A13" s="17" t="s">
        <v>1</v>
      </c>
      <c r="B13" s="44">
        <v>227</v>
      </c>
      <c r="C13" s="43">
        <v>0</v>
      </c>
      <c r="D13" s="32">
        <v>460</v>
      </c>
      <c r="E13" s="32">
        <v>515</v>
      </c>
      <c r="F13" s="42">
        <v>0</v>
      </c>
    </row>
    <row r="14" spans="1:6" s="17" customFormat="1" ht="9">
      <c r="A14" s="17" t="s">
        <v>2</v>
      </c>
      <c r="B14" s="44">
        <v>240</v>
      </c>
      <c r="C14" s="32">
        <v>6</v>
      </c>
      <c r="D14" s="32">
        <v>329</v>
      </c>
      <c r="E14" s="32">
        <v>254</v>
      </c>
      <c r="F14" s="42">
        <v>0</v>
      </c>
    </row>
    <row r="15" spans="1:6" ht="9">
      <c r="A15" s="1" t="s">
        <v>15</v>
      </c>
      <c r="B15" s="44">
        <v>372270</v>
      </c>
      <c r="C15" s="28">
        <v>871</v>
      </c>
      <c r="D15" s="28">
        <v>4067</v>
      </c>
      <c r="E15" s="28">
        <v>27270</v>
      </c>
      <c r="F15" s="28">
        <v>121580</v>
      </c>
    </row>
    <row r="16" spans="1:6" ht="9">
      <c r="A16" s="1" t="s">
        <v>16</v>
      </c>
      <c r="B16" s="44">
        <v>143012</v>
      </c>
      <c r="C16" s="28">
        <v>110</v>
      </c>
      <c r="D16" s="28">
        <v>729</v>
      </c>
      <c r="E16" s="28">
        <v>721</v>
      </c>
      <c r="F16" s="28">
        <v>41719</v>
      </c>
    </row>
    <row r="17" spans="1:6" ht="9">
      <c r="A17" s="1" t="s">
        <v>17</v>
      </c>
      <c r="B17" s="44">
        <v>1376</v>
      </c>
      <c r="C17" s="28">
        <v>15</v>
      </c>
      <c r="D17" s="28">
        <v>883</v>
      </c>
      <c r="E17" s="28">
        <v>1478</v>
      </c>
      <c r="F17" s="42">
        <v>0</v>
      </c>
    </row>
    <row r="18" spans="1:6" ht="9">
      <c r="A18" s="1" t="s">
        <v>18</v>
      </c>
      <c r="B18" s="44">
        <v>403869</v>
      </c>
      <c r="C18" s="28">
        <v>1365</v>
      </c>
      <c r="D18" s="28">
        <v>7753</v>
      </c>
      <c r="E18" s="28">
        <v>54889</v>
      </c>
      <c r="F18" s="28">
        <v>104962</v>
      </c>
    </row>
    <row r="19" spans="1:6" ht="9">
      <c r="A19" s="1" t="s">
        <v>19</v>
      </c>
      <c r="B19" s="44">
        <v>238001</v>
      </c>
      <c r="C19" s="28">
        <v>5399</v>
      </c>
      <c r="D19" s="28">
        <v>2540</v>
      </c>
      <c r="E19" s="28">
        <v>11447</v>
      </c>
      <c r="F19" s="28">
        <v>47576</v>
      </c>
    </row>
    <row r="20" spans="1:6" ht="9">
      <c r="A20" s="1" t="s">
        <v>20</v>
      </c>
      <c r="B20" s="44">
        <v>125052</v>
      </c>
      <c r="C20" s="28">
        <v>815</v>
      </c>
      <c r="D20" s="28">
        <v>492</v>
      </c>
      <c r="E20" s="28">
        <v>2276</v>
      </c>
      <c r="F20" s="28">
        <v>53937</v>
      </c>
    </row>
    <row r="21" spans="1:6" ht="9">
      <c r="A21" s="1" t="s">
        <v>21</v>
      </c>
      <c r="B21" s="44">
        <v>229682</v>
      </c>
      <c r="C21" s="28">
        <v>1571</v>
      </c>
      <c r="D21" s="28">
        <v>2039</v>
      </c>
      <c r="E21" s="28">
        <v>17149</v>
      </c>
      <c r="F21" s="28">
        <v>66303</v>
      </c>
    </row>
    <row r="22" spans="1:6" ht="9">
      <c r="A22" s="1" t="s">
        <v>22</v>
      </c>
      <c r="B22" s="44">
        <v>165290</v>
      </c>
      <c r="C22" s="28">
        <v>3979</v>
      </c>
      <c r="D22" s="28">
        <v>3836</v>
      </c>
      <c r="E22" s="28">
        <v>24237</v>
      </c>
      <c r="F22" s="28">
        <v>14753</v>
      </c>
    </row>
    <row r="23" spans="1:6" ht="9">
      <c r="A23" s="1" t="s">
        <v>23</v>
      </c>
      <c r="B23" s="44">
        <v>96422</v>
      </c>
      <c r="C23" s="28">
        <v>1571</v>
      </c>
      <c r="D23" s="28">
        <v>4306</v>
      </c>
      <c r="E23" s="28">
        <v>16123</v>
      </c>
      <c r="F23" s="28">
        <v>11999</v>
      </c>
    </row>
    <row r="24" spans="1:6" ht="9">
      <c r="A24" s="1" t="s">
        <v>24</v>
      </c>
      <c r="B24" s="44">
        <v>97850</v>
      </c>
      <c r="C24" s="28">
        <v>729</v>
      </c>
      <c r="D24" s="28">
        <v>1236</v>
      </c>
      <c r="E24" s="28">
        <v>2021</v>
      </c>
      <c r="F24" s="28">
        <v>17357</v>
      </c>
    </row>
    <row r="25" spans="1:6" ht="9">
      <c r="A25" s="1" t="s">
        <v>25</v>
      </c>
      <c r="B25" s="44">
        <v>143158</v>
      </c>
      <c r="C25" s="28">
        <v>5027</v>
      </c>
      <c r="D25" s="28">
        <v>12470</v>
      </c>
      <c r="E25" s="28">
        <v>41009</v>
      </c>
      <c r="F25" s="28">
        <v>16684</v>
      </c>
    </row>
    <row r="26" spans="1:6" ht="9">
      <c r="A26" s="1" t="s">
        <v>26</v>
      </c>
      <c r="B26" s="44">
        <v>490967</v>
      </c>
      <c r="C26" s="28">
        <v>7469</v>
      </c>
      <c r="D26" s="28">
        <v>8651</v>
      </c>
      <c r="E26" s="28">
        <v>98201</v>
      </c>
      <c r="F26" s="28">
        <v>22615</v>
      </c>
    </row>
    <row r="27" spans="1:6" ht="9">
      <c r="A27" s="1" t="s">
        <v>27</v>
      </c>
      <c r="B27" s="44">
        <v>246800</v>
      </c>
      <c r="C27" s="28">
        <v>1330</v>
      </c>
      <c r="D27" s="42">
        <v>0</v>
      </c>
      <c r="E27" s="28">
        <v>13401</v>
      </c>
      <c r="F27" s="28">
        <v>2138</v>
      </c>
    </row>
    <row r="28" spans="1:6" ht="9">
      <c r="A28" s="1" t="s">
        <v>28</v>
      </c>
      <c r="B28" s="44">
        <v>124498</v>
      </c>
      <c r="C28" s="28">
        <v>8536</v>
      </c>
      <c r="D28" s="28">
        <v>8638</v>
      </c>
      <c r="E28" s="28">
        <v>29260</v>
      </c>
      <c r="F28" s="28">
        <v>2290</v>
      </c>
    </row>
    <row r="29" spans="1:6" ht="9">
      <c r="A29" s="1" t="s">
        <v>29</v>
      </c>
      <c r="B29" s="44">
        <v>367671</v>
      </c>
      <c r="C29" s="28">
        <v>16039</v>
      </c>
      <c r="D29" s="28">
        <v>11933</v>
      </c>
      <c r="E29" s="28">
        <v>65922</v>
      </c>
      <c r="F29" s="28">
        <v>1001</v>
      </c>
    </row>
    <row r="30" spans="1:11" s="10" customFormat="1" ht="9">
      <c r="A30" s="1" t="s">
        <v>30</v>
      </c>
      <c r="B30" s="44">
        <v>164874</v>
      </c>
      <c r="C30" s="28">
        <v>2581</v>
      </c>
      <c r="D30" s="28">
        <v>2946</v>
      </c>
      <c r="E30" s="28">
        <v>27097</v>
      </c>
      <c r="F30" s="28">
        <v>4280</v>
      </c>
      <c r="H30" s="34"/>
      <c r="I30" s="34"/>
      <c r="J30" s="34"/>
      <c r="K30" s="34"/>
    </row>
    <row r="31" spans="1:11" s="10" customFormat="1" ht="9">
      <c r="A31" s="10" t="s">
        <v>0</v>
      </c>
      <c r="B31" s="31">
        <v>4284427</v>
      </c>
      <c r="C31" s="31">
        <v>65667</v>
      </c>
      <c r="D31" s="31">
        <v>78359</v>
      </c>
      <c r="E31" s="31">
        <v>457364</v>
      </c>
      <c r="F31" s="31">
        <v>611089</v>
      </c>
      <c r="H31" s="34"/>
      <c r="I31" s="34"/>
      <c r="J31" s="34"/>
      <c r="K31" s="34"/>
    </row>
    <row r="32" spans="1:11" s="10" customFormat="1" ht="9">
      <c r="A32" s="10" t="s">
        <v>38</v>
      </c>
      <c r="B32" s="31">
        <v>1794162</v>
      </c>
      <c r="C32" s="31">
        <v>10621</v>
      </c>
      <c r="D32" s="31">
        <v>19272</v>
      </c>
      <c r="E32" s="31">
        <v>109221</v>
      </c>
      <c r="F32" s="31">
        <v>350156</v>
      </c>
      <c r="H32" s="34"/>
      <c r="I32" s="34"/>
      <c r="J32" s="34"/>
      <c r="K32" s="34"/>
    </row>
    <row r="33" spans="1:11" s="10" customFormat="1" ht="9">
      <c r="A33" s="10" t="s">
        <v>39</v>
      </c>
      <c r="B33" s="31">
        <v>758025</v>
      </c>
      <c r="C33" s="31">
        <v>11764</v>
      </c>
      <c r="D33" s="31">
        <v>8907</v>
      </c>
      <c r="E33" s="31">
        <v>55109</v>
      </c>
      <c r="F33" s="31">
        <v>182569</v>
      </c>
      <c r="H33" s="34"/>
      <c r="I33" s="34"/>
      <c r="J33" s="34"/>
      <c r="K33" s="34"/>
    </row>
    <row r="34" spans="1:6" s="10" customFormat="1" ht="9">
      <c r="A34" s="10" t="s">
        <v>5</v>
      </c>
      <c r="B34" s="31">
        <v>1732240</v>
      </c>
      <c r="C34" s="31">
        <v>43282</v>
      </c>
      <c r="D34" s="31">
        <v>50180</v>
      </c>
      <c r="E34" s="31">
        <v>293034</v>
      </c>
      <c r="F34" s="31">
        <v>78364</v>
      </c>
    </row>
    <row r="35" spans="1:6" s="10" customFormat="1" ht="9">
      <c r="A35" s="13"/>
      <c r="B35" s="14"/>
      <c r="C35" s="14"/>
      <c r="D35" s="14"/>
      <c r="E35" s="14"/>
      <c r="F35" s="14"/>
    </row>
    <row r="36" spans="1:6" ht="15" customHeight="1">
      <c r="A36" s="46" t="s">
        <v>3</v>
      </c>
      <c r="B36" s="48" t="s">
        <v>36</v>
      </c>
      <c r="C36" s="48"/>
      <c r="D36" s="48"/>
      <c r="E36" s="48"/>
      <c r="F36" s="48"/>
    </row>
    <row r="37" spans="1:6" ht="21.75" customHeight="1">
      <c r="A37" s="47"/>
      <c r="B37" s="20" t="s">
        <v>6</v>
      </c>
      <c r="C37" s="20" t="s">
        <v>7</v>
      </c>
      <c r="D37" s="20" t="s">
        <v>9</v>
      </c>
      <c r="E37" s="20" t="s">
        <v>8</v>
      </c>
      <c r="F37" s="20" t="s">
        <v>10</v>
      </c>
    </row>
    <row r="38" spans="2:6" s="10" customFormat="1" ht="9">
      <c r="B38" s="11"/>
      <c r="C38" s="12"/>
      <c r="D38" s="12"/>
      <c r="E38" s="12"/>
      <c r="F38" s="12"/>
    </row>
    <row r="39" spans="1:6" ht="9">
      <c r="A39" s="1" t="s">
        <v>11</v>
      </c>
      <c r="B39" s="44">
        <v>25930503</v>
      </c>
      <c r="C39" s="28">
        <v>97546</v>
      </c>
      <c r="D39" s="28">
        <v>786824</v>
      </c>
      <c r="E39" s="44">
        <v>2629906</v>
      </c>
      <c r="F39" s="28">
        <v>7360700</v>
      </c>
    </row>
    <row r="40" spans="1:6" ht="9">
      <c r="A40" s="1" t="s">
        <v>12</v>
      </c>
      <c r="B40" s="44">
        <v>2110</v>
      </c>
      <c r="C40" s="42">
        <v>0</v>
      </c>
      <c r="D40" s="28">
        <v>22500</v>
      </c>
      <c r="E40" s="44">
        <v>0</v>
      </c>
      <c r="F40" s="42">
        <v>0</v>
      </c>
    </row>
    <row r="41" spans="1:6" ht="9" customHeight="1">
      <c r="A41" s="1" t="s">
        <v>13</v>
      </c>
      <c r="B41" s="44">
        <v>41759712</v>
      </c>
      <c r="C41" s="28">
        <v>138349</v>
      </c>
      <c r="D41" s="28">
        <v>705714</v>
      </c>
      <c r="E41" s="44">
        <v>5370364</v>
      </c>
      <c r="F41" s="28">
        <v>12057385</v>
      </c>
    </row>
    <row r="42" spans="1:6" ht="9" customHeight="1">
      <c r="A42" s="1" t="s">
        <v>14</v>
      </c>
      <c r="B42" s="44">
        <v>15256</v>
      </c>
      <c r="C42" s="28">
        <v>85</v>
      </c>
      <c r="D42" s="28">
        <v>241120</v>
      </c>
      <c r="E42" s="44">
        <v>211830</v>
      </c>
      <c r="F42" s="42">
        <v>0</v>
      </c>
    </row>
    <row r="43" spans="1:6" s="17" customFormat="1" ht="9" customHeight="1">
      <c r="A43" s="17" t="s">
        <v>1</v>
      </c>
      <c r="B43" s="44">
        <v>7381</v>
      </c>
      <c r="C43" s="43">
        <v>0</v>
      </c>
      <c r="D43" s="32">
        <v>148760</v>
      </c>
      <c r="E43" s="44">
        <v>143705</v>
      </c>
      <c r="F43" s="43">
        <v>0</v>
      </c>
    </row>
    <row r="44" spans="1:6" s="17" customFormat="1" ht="9" customHeight="1">
      <c r="A44" s="17" t="s">
        <v>2</v>
      </c>
      <c r="B44" s="44">
        <v>7875</v>
      </c>
      <c r="C44" s="32">
        <v>85</v>
      </c>
      <c r="D44" s="32">
        <v>92360</v>
      </c>
      <c r="E44" s="44">
        <v>68125</v>
      </c>
      <c r="F44" s="43">
        <v>0</v>
      </c>
    </row>
    <row r="45" spans="1:6" ht="9" customHeight="1">
      <c r="A45" s="1" t="s">
        <v>15</v>
      </c>
      <c r="B45" s="44">
        <v>33055940</v>
      </c>
      <c r="C45" s="28">
        <v>44366</v>
      </c>
      <c r="D45" s="28">
        <v>1384454</v>
      </c>
      <c r="E45" s="44">
        <v>5978298</v>
      </c>
      <c r="F45" s="28">
        <v>28670838</v>
      </c>
    </row>
    <row r="46" spans="1:6" ht="9" customHeight="1">
      <c r="A46" s="1" t="s">
        <v>16</v>
      </c>
      <c r="B46" s="44">
        <v>13563995</v>
      </c>
      <c r="C46" s="28">
        <v>2568</v>
      </c>
      <c r="D46" s="28">
        <v>209050</v>
      </c>
      <c r="E46" s="44">
        <v>108039</v>
      </c>
      <c r="F46" s="28">
        <v>4746547</v>
      </c>
    </row>
    <row r="47" spans="1:6" ht="9" customHeight="1">
      <c r="A47" s="1" t="s">
        <v>17</v>
      </c>
      <c r="B47" s="44">
        <v>60066</v>
      </c>
      <c r="C47" s="28">
        <v>202</v>
      </c>
      <c r="D47" s="28">
        <v>138580</v>
      </c>
      <c r="E47" s="44">
        <v>319900</v>
      </c>
      <c r="F47" s="42">
        <v>0</v>
      </c>
    </row>
    <row r="48" spans="1:6" ht="9" customHeight="1">
      <c r="A48" s="1" t="s">
        <v>18</v>
      </c>
      <c r="B48" s="44">
        <v>27118110</v>
      </c>
      <c r="C48" s="28">
        <v>45495</v>
      </c>
      <c r="D48" s="28">
        <v>2408232</v>
      </c>
      <c r="E48" s="44">
        <v>21409712</v>
      </c>
      <c r="F48" s="28">
        <v>43676140</v>
      </c>
    </row>
    <row r="49" spans="1:6" ht="9" customHeight="1">
      <c r="A49" s="1" t="s">
        <v>19</v>
      </c>
      <c r="B49" s="44">
        <v>8507205</v>
      </c>
      <c r="C49" s="28">
        <v>61742</v>
      </c>
      <c r="D49" s="28">
        <v>513366</v>
      </c>
      <c r="E49" s="44">
        <v>3347380</v>
      </c>
      <c r="F49" s="28">
        <v>4501485</v>
      </c>
    </row>
    <row r="50" spans="1:6" ht="9" customHeight="1">
      <c r="A50" s="1" t="s">
        <v>20</v>
      </c>
      <c r="B50" s="44">
        <v>6491937</v>
      </c>
      <c r="C50" s="28">
        <v>11521</v>
      </c>
      <c r="D50" s="28">
        <v>97220</v>
      </c>
      <c r="E50" s="44">
        <f>638268+70000</f>
        <v>708268</v>
      </c>
      <c r="F50" s="28">
        <v>3832182</v>
      </c>
    </row>
    <row r="51" spans="1:6" ht="9" customHeight="1">
      <c r="A51" s="1" t="s">
        <v>21</v>
      </c>
      <c r="B51" s="44">
        <v>9811056</v>
      </c>
      <c r="C51" s="28">
        <v>32077</v>
      </c>
      <c r="D51" s="28">
        <v>454329</v>
      </c>
      <c r="E51" s="44">
        <v>2875546</v>
      </c>
      <c r="F51" s="28">
        <v>16868303</v>
      </c>
    </row>
    <row r="52" spans="1:6" ht="9" customHeight="1">
      <c r="A52" s="1" t="s">
        <v>22</v>
      </c>
      <c r="B52" s="44">
        <v>6044050</v>
      </c>
      <c r="C52" s="28">
        <v>46911</v>
      </c>
      <c r="D52" s="28">
        <v>1071371</v>
      </c>
      <c r="E52" s="44">
        <v>6564311</v>
      </c>
      <c r="F52" s="28">
        <v>2537566</v>
      </c>
    </row>
    <row r="53" spans="1:6" ht="9" customHeight="1">
      <c r="A53" s="1" t="s">
        <v>23</v>
      </c>
      <c r="B53" s="44">
        <v>3867937</v>
      </c>
      <c r="C53" s="28">
        <v>36368</v>
      </c>
      <c r="D53" s="28">
        <v>1542090</v>
      </c>
      <c r="E53" s="44">
        <v>5167031</v>
      </c>
      <c r="F53" s="28">
        <v>3025306</v>
      </c>
    </row>
    <row r="54" spans="1:6" ht="9" customHeight="1">
      <c r="A54" s="1" t="s">
        <v>24</v>
      </c>
      <c r="B54" s="44">
        <v>2774218</v>
      </c>
      <c r="C54" s="28">
        <v>13913</v>
      </c>
      <c r="D54" s="28">
        <v>160270</v>
      </c>
      <c r="E54" s="44">
        <v>908519</v>
      </c>
      <c r="F54" s="28">
        <v>2008060</v>
      </c>
    </row>
    <row r="55" spans="1:6" ht="9" customHeight="1">
      <c r="A55" s="1" t="s">
        <v>25</v>
      </c>
      <c r="B55" s="44">
        <v>5331371</v>
      </c>
      <c r="C55" s="28">
        <v>106192</v>
      </c>
      <c r="D55" s="28">
        <v>3428376</v>
      </c>
      <c r="E55" s="44">
        <v>11543787</v>
      </c>
      <c r="F55" s="28">
        <v>1307101</v>
      </c>
    </row>
    <row r="56" spans="1:6" ht="9" customHeight="1">
      <c r="A56" s="1" t="s">
        <v>26</v>
      </c>
      <c r="B56" s="44">
        <v>13317169</v>
      </c>
      <c r="C56" s="28">
        <v>99456</v>
      </c>
      <c r="D56" s="28">
        <v>1645023</v>
      </c>
      <c r="E56" s="44">
        <v>24957955</v>
      </c>
      <c r="F56" s="28">
        <v>5443217</v>
      </c>
    </row>
    <row r="57" spans="1:6" ht="9" customHeight="1">
      <c r="A57" s="1" t="s">
        <v>27</v>
      </c>
      <c r="B57" s="44">
        <v>4929000</v>
      </c>
      <c r="C57" s="28">
        <v>15960</v>
      </c>
      <c r="D57" s="42">
        <v>0</v>
      </c>
      <c r="E57" s="44">
        <v>4116742</v>
      </c>
      <c r="F57" s="28">
        <v>442934</v>
      </c>
    </row>
    <row r="58" spans="1:6" ht="9" customHeight="1">
      <c r="A58" s="1" t="s">
        <v>28</v>
      </c>
      <c r="B58" s="44">
        <v>3169185</v>
      </c>
      <c r="C58" s="28">
        <v>126398</v>
      </c>
      <c r="D58" s="28">
        <v>1548627</v>
      </c>
      <c r="E58" s="44">
        <v>7028451</v>
      </c>
      <c r="F58" s="28">
        <v>553330</v>
      </c>
    </row>
    <row r="59" spans="1:6" ht="9" customHeight="1">
      <c r="A59" s="1" t="s">
        <v>29</v>
      </c>
      <c r="B59" s="44">
        <v>4541356</v>
      </c>
      <c r="C59" s="28">
        <v>233333</v>
      </c>
      <c r="D59" s="28">
        <v>1889786</v>
      </c>
      <c r="E59" s="44">
        <v>8990124</v>
      </c>
      <c r="F59" s="28">
        <v>20964</v>
      </c>
    </row>
    <row r="60" spans="1:6" ht="9" customHeight="1">
      <c r="A60" s="1" t="s">
        <v>30</v>
      </c>
      <c r="B60" s="44">
        <v>2271078</v>
      </c>
      <c r="C60" s="28">
        <v>30083</v>
      </c>
      <c r="D60" s="28">
        <v>462442</v>
      </c>
      <c r="E60" s="44">
        <v>3100184</v>
      </c>
      <c r="F60" s="28">
        <v>798677</v>
      </c>
    </row>
    <row r="61" spans="1:6" ht="9" customHeight="1">
      <c r="A61" s="10" t="s">
        <v>0</v>
      </c>
      <c r="B61" s="31">
        <v>212561254</v>
      </c>
      <c r="C61" s="31">
        <v>1142565</v>
      </c>
      <c r="D61" s="31">
        <v>18709374</v>
      </c>
      <c r="E61" s="31">
        <f>SUM(E39:E60)-E42</f>
        <v>115336347</v>
      </c>
      <c r="F61" s="31">
        <v>137850735</v>
      </c>
    </row>
    <row r="62" spans="1:6" ht="9" customHeight="1">
      <c r="A62" s="10" t="s">
        <v>38</v>
      </c>
      <c r="B62" s="31">
        <v>141505692</v>
      </c>
      <c r="C62" s="31">
        <v>328611</v>
      </c>
      <c r="D62" s="31">
        <v>5896474</v>
      </c>
      <c r="E62" s="31">
        <f>SUM(E39:E51)-E42</f>
        <v>42959243</v>
      </c>
      <c r="F62" s="31">
        <v>96511610</v>
      </c>
    </row>
    <row r="63" spans="1:6" ht="9" customHeight="1">
      <c r="A63" s="10" t="s">
        <v>39</v>
      </c>
      <c r="B63" s="31">
        <v>30854248</v>
      </c>
      <c r="C63" s="31">
        <v>152251</v>
      </c>
      <c r="D63" s="31">
        <v>2136286</v>
      </c>
      <c r="E63" s="31">
        <f>SUM(E52:E54)</f>
        <v>12639861</v>
      </c>
      <c r="F63" s="31">
        <v>27739536</v>
      </c>
    </row>
    <row r="64" spans="1:6" ht="9" customHeight="1">
      <c r="A64" s="10" t="s">
        <v>5</v>
      </c>
      <c r="B64" s="31">
        <v>40201314</v>
      </c>
      <c r="C64" s="31">
        <v>661703</v>
      </c>
      <c r="D64" s="31">
        <v>10676614</v>
      </c>
      <c r="E64" s="31">
        <f>SUM(E55:E60)</f>
        <v>59737243</v>
      </c>
      <c r="F64" s="31">
        <v>13599589</v>
      </c>
    </row>
    <row r="65" spans="1:7" ht="9" customHeight="1">
      <c r="A65" s="7"/>
      <c r="B65" s="8"/>
      <c r="C65" s="8"/>
      <c r="D65" s="8"/>
      <c r="E65" s="8"/>
      <c r="F65" s="8"/>
      <c r="G65"/>
    </row>
    <row r="66" spans="3:7" ht="9" customHeight="1">
      <c r="C66" s="2"/>
      <c r="D66" s="2"/>
      <c r="E66" s="2"/>
      <c r="F66" s="2"/>
      <c r="G66"/>
    </row>
    <row r="67" spans="3:7" ht="9" customHeight="1">
      <c r="C67" s="2"/>
      <c r="D67" s="2"/>
      <c r="E67" s="2"/>
      <c r="F67" s="2"/>
      <c r="G67"/>
    </row>
    <row r="68" ht="9" customHeight="1">
      <c r="G68"/>
    </row>
    <row r="69" ht="9" customHeight="1">
      <c r="G69"/>
    </row>
    <row r="70" ht="9" customHeight="1">
      <c r="G70"/>
    </row>
    <row r="71" ht="9" customHeight="1">
      <c r="G71"/>
    </row>
    <row r="72" ht="9" customHeight="1">
      <c r="G72"/>
    </row>
    <row r="73" ht="9" customHeight="1">
      <c r="G73"/>
    </row>
    <row r="74" ht="9" customHeight="1">
      <c r="G74"/>
    </row>
    <row r="75" ht="9" customHeight="1">
      <c r="G75"/>
    </row>
    <row r="76" ht="9" customHeight="1">
      <c r="G76"/>
    </row>
    <row r="77" ht="9" customHeight="1">
      <c r="G77"/>
    </row>
    <row r="78" ht="9" customHeight="1">
      <c r="G78"/>
    </row>
    <row r="79" ht="9" customHeight="1">
      <c r="G79"/>
    </row>
    <row r="80" ht="9" customHeight="1">
      <c r="G80"/>
    </row>
    <row r="81" ht="9" customHeight="1">
      <c r="G81"/>
    </row>
    <row r="82" ht="9" customHeight="1">
      <c r="G82"/>
    </row>
    <row r="83" ht="9" customHeight="1">
      <c r="G83"/>
    </row>
    <row r="84" ht="9" customHeight="1">
      <c r="G84"/>
    </row>
    <row r="85" ht="9" customHeight="1">
      <c r="G85"/>
    </row>
    <row r="86" ht="9" customHeight="1">
      <c r="G86"/>
    </row>
    <row r="87" ht="9" customHeight="1">
      <c r="G87"/>
    </row>
    <row r="88" ht="9" customHeight="1">
      <c r="G88"/>
    </row>
    <row r="89" ht="9" customHeight="1">
      <c r="G89"/>
    </row>
    <row r="90" ht="9" customHeight="1">
      <c r="G90"/>
    </row>
    <row r="91" ht="9" customHeight="1">
      <c r="G91"/>
    </row>
    <row r="92" ht="9" customHeight="1">
      <c r="G92"/>
    </row>
    <row r="93" ht="9" customHeight="1">
      <c r="G93"/>
    </row>
    <row r="94" ht="9" customHeight="1">
      <c r="G94"/>
    </row>
    <row r="95" ht="9" customHeight="1">
      <c r="G95"/>
    </row>
    <row r="96" ht="9" customHeight="1">
      <c r="G96"/>
    </row>
    <row r="97" ht="9" customHeight="1">
      <c r="G97"/>
    </row>
    <row r="98" ht="9" customHeight="1">
      <c r="G98"/>
    </row>
    <row r="99" ht="9" customHeight="1">
      <c r="G99"/>
    </row>
    <row r="100" ht="9" customHeight="1">
      <c r="G100"/>
    </row>
    <row r="101" ht="9" customHeight="1">
      <c r="G101"/>
    </row>
    <row r="102" ht="9" customHeight="1">
      <c r="G102"/>
    </row>
    <row r="103" ht="9" customHeight="1">
      <c r="G103"/>
    </row>
    <row r="104" ht="9" customHeight="1">
      <c r="G104"/>
    </row>
    <row r="105" ht="9" customHeight="1">
      <c r="G105"/>
    </row>
    <row r="106" ht="9" customHeight="1">
      <c r="G106"/>
    </row>
    <row r="107" ht="9" customHeight="1">
      <c r="G107"/>
    </row>
    <row r="108" ht="9" customHeight="1">
      <c r="G108"/>
    </row>
    <row r="109" ht="9" customHeight="1">
      <c r="G109"/>
    </row>
    <row r="110" ht="9" customHeight="1">
      <c r="G110"/>
    </row>
    <row r="111" ht="9" customHeight="1">
      <c r="G111"/>
    </row>
    <row r="112" ht="9" customHeight="1">
      <c r="G112"/>
    </row>
    <row r="113" ht="9" customHeight="1">
      <c r="G113"/>
    </row>
    <row r="114" ht="9" customHeight="1">
      <c r="G114"/>
    </row>
    <row r="115" ht="9" customHeight="1">
      <c r="G115"/>
    </row>
    <row r="116" ht="9" customHeight="1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  <row r="518" ht="12.75">
      <c r="G518"/>
    </row>
    <row r="519" ht="12.75">
      <c r="G519"/>
    </row>
    <row r="520" ht="12.75">
      <c r="G520"/>
    </row>
    <row r="521" ht="12.75">
      <c r="G521"/>
    </row>
    <row r="522" ht="12.75">
      <c r="G522"/>
    </row>
    <row r="523" ht="12.75">
      <c r="G523"/>
    </row>
    <row r="524" ht="12.75">
      <c r="G524"/>
    </row>
    <row r="525" ht="12.75">
      <c r="G525"/>
    </row>
    <row r="526" ht="12.75">
      <c r="G526"/>
    </row>
    <row r="527" ht="12.75">
      <c r="G527"/>
    </row>
    <row r="528" ht="12.75">
      <c r="G528"/>
    </row>
    <row r="529" ht="12.75">
      <c r="G529"/>
    </row>
    <row r="530" ht="12.75">
      <c r="G530"/>
    </row>
    <row r="531" ht="12.75">
      <c r="G531"/>
    </row>
    <row r="532" ht="12.75">
      <c r="G532"/>
    </row>
    <row r="533" ht="12.75">
      <c r="G533"/>
    </row>
    <row r="534" ht="12.75">
      <c r="G534"/>
    </row>
    <row r="535" ht="12.75">
      <c r="G535"/>
    </row>
    <row r="536" ht="12.75">
      <c r="G536"/>
    </row>
    <row r="537" ht="12.75">
      <c r="G537"/>
    </row>
    <row r="538" ht="12.75">
      <c r="G538"/>
    </row>
    <row r="539" ht="12.75">
      <c r="G539"/>
    </row>
    <row r="540" ht="12.75">
      <c r="G540"/>
    </row>
    <row r="541" ht="12.75">
      <c r="G541"/>
    </row>
    <row r="542" ht="12.75">
      <c r="G542"/>
    </row>
    <row r="543" ht="12.75">
      <c r="G543"/>
    </row>
    <row r="544" ht="12.75">
      <c r="G544"/>
    </row>
    <row r="545" ht="12.75">
      <c r="G545"/>
    </row>
    <row r="546" ht="12.75">
      <c r="G546"/>
    </row>
    <row r="547" ht="12.75">
      <c r="G547"/>
    </row>
    <row r="548" ht="12.75">
      <c r="G548"/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  <row r="619" ht="12.75">
      <c r="G619"/>
    </row>
    <row r="620" ht="12.75">
      <c r="G620"/>
    </row>
    <row r="621" ht="12.75">
      <c r="G621"/>
    </row>
    <row r="622" ht="12.75">
      <c r="G622"/>
    </row>
    <row r="623" ht="12.75">
      <c r="G623"/>
    </row>
    <row r="624" ht="12.75">
      <c r="G624"/>
    </row>
    <row r="625" ht="12.75">
      <c r="G625"/>
    </row>
    <row r="626" ht="12.75">
      <c r="G626"/>
    </row>
    <row r="627" ht="12.75">
      <c r="G627"/>
    </row>
    <row r="628" ht="12.75">
      <c r="G628"/>
    </row>
    <row r="629" ht="12.75">
      <c r="G629"/>
    </row>
    <row r="630" ht="12.75">
      <c r="G630"/>
    </row>
    <row r="631" ht="12.75">
      <c r="G631"/>
    </row>
    <row r="632" ht="12.75">
      <c r="G632"/>
    </row>
    <row r="633" ht="12.75">
      <c r="G633"/>
    </row>
    <row r="634" ht="12.75">
      <c r="G634"/>
    </row>
    <row r="635" ht="12.75">
      <c r="G635"/>
    </row>
    <row r="636" ht="12.75">
      <c r="G636"/>
    </row>
    <row r="637" ht="12.75">
      <c r="G637"/>
    </row>
    <row r="638" ht="12.75">
      <c r="G638"/>
    </row>
    <row r="639" ht="12.75">
      <c r="G639"/>
    </row>
    <row r="640" ht="12.75">
      <c r="G640"/>
    </row>
    <row r="641" ht="12.75">
      <c r="G641"/>
    </row>
    <row r="642" ht="12.75">
      <c r="G642"/>
    </row>
    <row r="643" ht="12.75">
      <c r="G643"/>
    </row>
    <row r="644" ht="12.75">
      <c r="G644"/>
    </row>
    <row r="645" ht="12.75">
      <c r="G645"/>
    </row>
    <row r="646" ht="12.75">
      <c r="G646"/>
    </row>
    <row r="647" ht="12.75">
      <c r="G647"/>
    </row>
    <row r="648" ht="12.75">
      <c r="G648"/>
    </row>
    <row r="649" ht="12.75">
      <c r="G649"/>
    </row>
    <row r="650" ht="12.75">
      <c r="G650"/>
    </row>
    <row r="651" ht="12.75">
      <c r="G651"/>
    </row>
    <row r="652" ht="12.75">
      <c r="G652"/>
    </row>
    <row r="653" ht="12.75">
      <c r="G653"/>
    </row>
    <row r="654" ht="12.75">
      <c r="G654"/>
    </row>
    <row r="655" ht="12.75">
      <c r="G655"/>
    </row>
    <row r="656" ht="12.75">
      <c r="G656"/>
    </row>
    <row r="657" ht="12.75">
      <c r="G657"/>
    </row>
    <row r="658" ht="12.75">
      <c r="G658"/>
    </row>
    <row r="659" ht="12.75">
      <c r="G659"/>
    </row>
    <row r="660" ht="12.75">
      <c r="G660"/>
    </row>
    <row r="661" ht="12.75">
      <c r="G661"/>
    </row>
    <row r="662" ht="12.75">
      <c r="G662"/>
    </row>
    <row r="663" ht="12.75">
      <c r="G663"/>
    </row>
    <row r="664" ht="12.75">
      <c r="G664"/>
    </row>
    <row r="665" ht="12.75">
      <c r="G665"/>
    </row>
    <row r="666" ht="12.75">
      <c r="G666"/>
    </row>
    <row r="667" ht="12.75">
      <c r="G667"/>
    </row>
    <row r="668" ht="12.75">
      <c r="G668"/>
    </row>
    <row r="669" ht="12.75">
      <c r="G669"/>
    </row>
    <row r="670" ht="12.75">
      <c r="G670"/>
    </row>
    <row r="671" ht="12.75">
      <c r="G671"/>
    </row>
    <row r="672" ht="12.75">
      <c r="G672"/>
    </row>
    <row r="673" ht="12.75">
      <c r="G673"/>
    </row>
    <row r="674" ht="12.75">
      <c r="G674"/>
    </row>
    <row r="675" ht="12.75">
      <c r="G675"/>
    </row>
    <row r="676" ht="12.75">
      <c r="G676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ht="12.75">
      <c r="G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ht="12.75">
      <c r="G726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ht="12.75">
      <c r="G818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ht="12.75">
      <c r="G841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ht="12.75">
      <c r="G865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ht="12.75">
      <c r="G890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ht="12.75">
      <c r="G917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ht="12.75">
      <c r="G945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ht="12.75">
      <c r="G973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ht="12.75">
      <c r="G1001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ht="12.75">
      <c r="G102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ht="12.75">
      <c r="G1058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ht="12.75">
      <c r="G1087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ht="12.75">
      <c r="G1117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ht="12.75">
      <c r="G1148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  <row r="1176" ht="12.75">
      <c r="G1176"/>
    </row>
  </sheetData>
  <mergeCells count="4">
    <mergeCell ref="A5:A6"/>
    <mergeCell ref="A36:A37"/>
    <mergeCell ref="B36:F36"/>
    <mergeCell ref="B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2005-05-19T10:52:09Z</cp:lastPrinted>
  <dcterms:created xsi:type="dcterms:W3CDTF">1999-02-19T09:36:30Z</dcterms:created>
  <dcterms:modified xsi:type="dcterms:W3CDTF">2004-06-15T06:32:56Z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