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9570" windowHeight="3390" activeTab="1"/>
  </bookViews>
  <sheets>
    <sheet name="TAVOLA 2 E 3" sheetId="1" r:id="rId1"/>
    <sheet name="TAVOLA 2 E 3 (2)" sheetId="2" r:id="rId2"/>
  </sheets>
  <definedNames/>
  <calcPr fullCalcOnLoad="1"/>
</workbook>
</file>

<file path=xl/sharedStrings.xml><?xml version="1.0" encoding="utf-8"?>
<sst xmlns="http://schemas.openxmlformats.org/spreadsheetml/2006/main" count="109" uniqueCount="86">
  <si>
    <t>Asparago</t>
  </si>
  <si>
    <t>Cetriolo da mensa</t>
  </si>
  <si>
    <t>Fagiolino</t>
  </si>
  <si>
    <t>Fragola</t>
  </si>
  <si>
    <t>Lattuga</t>
  </si>
  <si>
    <t>Melanzana</t>
  </si>
  <si>
    <t>Popone o melone</t>
  </si>
  <si>
    <t>Peperone</t>
  </si>
  <si>
    <t>Pomodoro</t>
  </si>
  <si>
    <t>Zucchina</t>
  </si>
  <si>
    <t>Basilico</t>
  </si>
  <si>
    <t>Bieda da orto</t>
  </si>
  <si>
    <t>Bietola</t>
  </si>
  <si>
    <t>Carota</t>
  </si>
  <si>
    <t>Cocomero</t>
  </si>
  <si>
    <t>Finocchio</t>
  </si>
  <si>
    <t>Indivia</t>
  </si>
  <si>
    <t>Radicchio</t>
  </si>
  <si>
    <t>Pisello</t>
  </si>
  <si>
    <t>Prezzemolo</t>
  </si>
  <si>
    <t>Ravanello</t>
  </si>
  <si>
    <t>Sedano</t>
  </si>
  <si>
    <t>Spinacio</t>
  </si>
  <si>
    <t>Valeriana</t>
  </si>
  <si>
    <t>Altri ortaggi</t>
  </si>
  <si>
    <t>COLTIVAZIONI</t>
  </si>
  <si>
    <t>Totale</t>
  </si>
  <si>
    <t>Raccolta</t>
  </si>
  <si>
    <t>CEREALI</t>
  </si>
  <si>
    <t>Frumento tenero</t>
  </si>
  <si>
    <t>Frumento duro</t>
  </si>
  <si>
    <t>Segale</t>
  </si>
  <si>
    <t>Orzo</t>
  </si>
  <si>
    <t>Avena</t>
  </si>
  <si>
    <t>Riso</t>
  </si>
  <si>
    <t>Mais</t>
  </si>
  <si>
    <t>Sorgo</t>
  </si>
  <si>
    <t>Altri cereali</t>
  </si>
  <si>
    <t>LEGUMINOSE DA GRANELLA</t>
  </si>
  <si>
    <t>Fagiolo</t>
  </si>
  <si>
    <t>Pisello proteico</t>
  </si>
  <si>
    <t>Pisello da granella</t>
  </si>
  <si>
    <t>Cece</t>
  </si>
  <si>
    <t>Lenticchia</t>
  </si>
  <si>
    <t>Fava da granella</t>
  </si>
  <si>
    <t>Patata primaticcia</t>
  </si>
  <si>
    <t>Patata comune</t>
  </si>
  <si>
    <t>Batata o patata dolce</t>
  </si>
  <si>
    <t>PIANTE DA TUBERO</t>
  </si>
  <si>
    <t>Fava fresca</t>
  </si>
  <si>
    <t>Fagiuolo e fagiolino</t>
  </si>
  <si>
    <t>Aglio e scalogno</t>
  </si>
  <si>
    <t>Barbabietola da orto</t>
  </si>
  <si>
    <t>Carota e pastinaca</t>
  </si>
  <si>
    <t>Cipolla</t>
  </si>
  <si>
    <t>Porro</t>
  </si>
  <si>
    <t>Rapa</t>
  </si>
  <si>
    <t>Bietola da costa</t>
  </si>
  <si>
    <t>Broccoletto di rapa</t>
  </si>
  <si>
    <t>Carciofo</t>
  </si>
  <si>
    <t>Cavolo cappuccio</t>
  </si>
  <si>
    <t>Cavolo verza</t>
  </si>
  <si>
    <t>Cavolo di Bruxelles</t>
  </si>
  <si>
    <t>Altri cavoli</t>
  </si>
  <si>
    <t>Cavolfiore e cavolo broccolo</t>
  </si>
  <si>
    <t>Indivia (riccia e scarola)</t>
  </si>
  <si>
    <t>Radicchio o cicoria</t>
  </si>
  <si>
    <t>Cetriolo da sottaceti</t>
  </si>
  <si>
    <t>Pomodoro da industria</t>
  </si>
  <si>
    <t>Funghi di coltivazione</t>
  </si>
  <si>
    <t>ORTAGGI IN PIENA ARIA</t>
  </si>
  <si>
    <t>ORTAGGI IN SERRA</t>
  </si>
  <si>
    <t>COLTIVAZIONI INDUSTRIALI</t>
  </si>
  <si>
    <t>Girasole</t>
  </si>
  <si>
    <t>Soia</t>
  </si>
  <si>
    <t>Canapa</t>
  </si>
  <si>
    <t>Barbabietola da zucchero</t>
  </si>
  <si>
    <t>Tabacco</t>
  </si>
  <si>
    <t>Colza</t>
  </si>
  <si>
    <t>Produzione</t>
  </si>
  <si>
    <t>Superficie</t>
  </si>
  <si>
    <t>Ravizzone</t>
  </si>
  <si>
    <r>
      <t xml:space="preserve">Tavola 3.2  -  Seminativi  </t>
    </r>
    <r>
      <rPr>
        <i/>
        <sz val="9"/>
        <rFont val="Arial"/>
        <family val="2"/>
      </rPr>
      <t>(a)</t>
    </r>
    <r>
      <rPr>
        <b/>
        <sz val="9"/>
        <rFont val="Arial"/>
        <family val="2"/>
      </rPr>
      <t xml:space="preserve"> -  Anno  2002  </t>
    </r>
    <r>
      <rPr>
        <i/>
        <sz val="9"/>
        <rFont val="Arial"/>
        <family val="2"/>
      </rPr>
      <t xml:space="preserve"> (superficie in ettari, produzione in quintali)</t>
    </r>
  </si>
  <si>
    <t>(a) Escluse le foraggere temporanee ed i fiori</t>
  </si>
  <si>
    <t>Per ettaro</t>
  </si>
  <si>
    <r>
      <t xml:space="preserve">Tavola 3.2  </t>
    </r>
    <r>
      <rPr>
        <sz val="9"/>
        <rFont val="Arial"/>
        <family val="2"/>
      </rPr>
      <t>segue</t>
    </r>
    <r>
      <rPr>
        <b/>
        <sz val="9"/>
        <rFont val="Arial"/>
        <family val="2"/>
      </rPr>
      <t xml:space="preserve"> -  Seminativi  </t>
    </r>
    <r>
      <rPr>
        <i/>
        <sz val="9"/>
        <rFont val="Arial"/>
        <family val="2"/>
      </rPr>
      <t>(a)</t>
    </r>
    <r>
      <rPr>
        <b/>
        <sz val="9"/>
        <rFont val="Arial"/>
        <family val="2"/>
      </rPr>
      <t xml:space="preserve"> -  Anno  2002 </t>
    </r>
    <r>
      <rPr>
        <i/>
        <sz val="9"/>
        <rFont val="Arial"/>
        <family val="2"/>
      </rPr>
      <t xml:space="preserve"> (superficie in ettari, produzione in quintali)</t>
    </r>
  </si>
</sst>
</file>

<file path=xl/styles.xml><?xml version="1.0" encoding="utf-8"?>
<styleSheet xmlns="http://schemas.openxmlformats.org/spreadsheetml/2006/main">
  <numFmts count="29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00"/>
    <numFmt numFmtId="171" formatCode="0.0"/>
    <numFmt numFmtId="172" formatCode="00000"/>
    <numFmt numFmtId="173" formatCode="#,##0_ ;\-#,##0\ "/>
    <numFmt numFmtId="174" formatCode="_-* #,##0.0_-;\-* #,##0.0_-;_-* &quot;-&quot;_-;_-@_-"/>
    <numFmt numFmtId="175" formatCode="_-* #,##0.00_-;\-* #,##0.00_-;_-* &quot;-&quot;_-;_-@_-"/>
    <numFmt numFmtId="176" formatCode="0.00000000"/>
    <numFmt numFmtId="177" formatCode="0.0000000"/>
    <numFmt numFmtId="178" formatCode="0.000000"/>
    <numFmt numFmtId="179" formatCode="0.00000"/>
    <numFmt numFmtId="180" formatCode="0.0000"/>
    <numFmt numFmtId="181" formatCode="#,##0.0_ ;\-#,##0.0\ "/>
    <numFmt numFmtId="182" formatCode="_-* #,##0.0_-;\-* #,##0.0_-;_-* &quot;-&quot;?_-;_-@_-"/>
    <numFmt numFmtId="183" formatCode="_-* #,##0.0_-;\-* #,##0.0_-;_-* &quot;-&quot;??_-;_-@_-"/>
    <numFmt numFmtId="184" formatCode="_-* #,##0_-;\-* #,##0_-;_-* &quot;-&quot;??_-;_-@_-"/>
  </numFmts>
  <fonts count="8">
    <font>
      <sz val="10"/>
      <name val="Arial"/>
      <family val="0"/>
    </font>
    <font>
      <sz val="7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sz val="7"/>
      <name val="Arial"/>
      <family val="2"/>
    </font>
    <font>
      <b/>
      <sz val="10"/>
      <name val="Arial"/>
      <family val="2"/>
    </font>
    <font>
      <sz val="7"/>
      <color indexed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41" fontId="1" fillId="0" borderId="0" xfId="16" applyFont="1" applyAlignment="1">
      <alignment/>
    </xf>
    <xf numFmtId="0" fontId="2" fillId="0" borderId="0" xfId="0" applyFont="1" applyAlignment="1">
      <alignment/>
    </xf>
    <xf numFmtId="41" fontId="2" fillId="0" borderId="0" xfId="16" applyFont="1" applyAlignment="1">
      <alignment/>
    </xf>
    <xf numFmtId="0" fontId="3" fillId="0" borderId="0" xfId="0" applyFont="1" applyAlignment="1">
      <alignment/>
    </xf>
    <xf numFmtId="0" fontId="1" fillId="0" borderId="1" xfId="0" applyFont="1" applyBorder="1" applyAlignment="1">
      <alignment/>
    </xf>
    <xf numFmtId="41" fontId="1" fillId="0" borderId="1" xfId="16" applyFont="1" applyBorder="1" applyAlignment="1">
      <alignment/>
    </xf>
    <xf numFmtId="0" fontId="1" fillId="0" borderId="0" xfId="0" applyFont="1" applyBorder="1" applyAlignment="1">
      <alignment/>
    </xf>
    <xf numFmtId="41" fontId="1" fillId="0" borderId="0" xfId="16" applyFont="1" applyBorder="1" applyAlignment="1">
      <alignment/>
    </xf>
    <xf numFmtId="41" fontId="1" fillId="0" borderId="0" xfId="16" applyFont="1" applyBorder="1" applyAlignment="1">
      <alignment horizontal="right"/>
    </xf>
    <xf numFmtId="41" fontId="1" fillId="0" borderId="1" xfId="16" applyFont="1" applyBorder="1" applyAlignment="1">
      <alignment horizontal="right"/>
    </xf>
    <xf numFmtId="0" fontId="5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74" fontId="1" fillId="0" borderId="0" xfId="0" applyNumberFormat="1" applyFont="1" applyAlignment="1">
      <alignment/>
    </xf>
    <xf numFmtId="41" fontId="5" fillId="0" borderId="0" xfId="16" applyFont="1" applyAlignment="1">
      <alignment/>
    </xf>
    <xf numFmtId="174" fontId="5" fillId="0" borderId="0" xfId="0" applyNumberFormat="1" applyFont="1" applyAlignment="1">
      <alignment/>
    </xf>
    <xf numFmtId="0" fontId="6" fillId="0" borderId="0" xfId="0" applyFont="1" applyAlignment="1">
      <alignment/>
    </xf>
    <xf numFmtId="0" fontId="1" fillId="0" borderId="0" xfId="0" applyFont="1" applyBorder="1" applyAlignment="1">
      <alignment horizontal="left" vertical="center"/>
    </xf>
    <xf numFmtId="41" fontId="1" fillId="0" borderId="0" xfId="16" applyFont="1" applyBorder="1" applyAlignment="1">
      <alignment horizontal="right" vertical="center"/>
    </xf>
    <xf numFmtId="174" fontId="1" fillId="0" borderId="0" xfId="0" applyNumberFormat="1" applyFont="1" applyBorder="1" applyAlignment="1">
      <alignment/>
    </xf>
    <xf numFmtId="0" fontId="7" fillId="0" borderId="0" xfId="0" applyFont="1" applyAlignment="1">
      <alignment/>
    </xf>
    <xf numFmtId="41" fontId="7" fillId="0" borderId="0" xfId="16" applyFont="1" applyAlignment="1">
      <alignment/>
    </xf>
    <xf numFmtId="174" fontId="7" fillId="0" borderId="0" xfId="0" applyNumberFormat="1" applyFont="1" applyAlignment="1">
      <alignment/>
    </xf>
    <xf numFmtId="41" fontId="7" fillId="0" borderId="1" xfId="16" applyFont="1" applyBorder="1" applyAlignment="1">
      <alignment/>
    </xf>
    <xf numFmtId="174" fontId="7" fillId="0" borderId="1" xfId="0" applyNumberFormat="1" applyFont="1" applyBorder="1" applyAlignment="1">
      <alignment/>
    </xf>
    <xf numFmtId="184" fontId="1" fillId="0" borderId="0" xfId="15" applyNumberFormat="1" applyFont="1" applyAlignment="1">
      <alignment/>
    </xf>
    <xf numFmtId="0" fontId="1" fillId="0" borderId="1" xfId="0" applyFont="1" applyBorder="1" applyAlignment="1">
      <alignment horizontal="left" vertical="center"/>
    </xf>
    <xf numFmtId="41" fontId="1" fillId="0" borderId="1" xfId="16" applyFont="1" applyBorder="1" applyAlignment="1">
      <alignment horizontal="right" vertical="center"/>
    </xf>
    <xf numFmtId="0" fontId="1" fillId="0" borderId="2" xfId="0" applyFont="1" applyBorder="1" applyAlignment="1">
      <alignment horizontal="right" vertical="center"/>
    </xf>
    <xf numFmtId="0" fontId="1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0" borderId="3" xfId="0" applyFont="1" applyBorder="1" applyAlignment="1">
      <alignment horizontal="right" vertical="center"/>
    </xf>
    <xf numFmtId="0" fontId="0" fillId="0" borderId="1" xfId="0" applyBorder="1" applyAlignment="1">
      <alignment horizontal="righ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80"/>
  <sheetViews>
    <sheetView workbookViewId="0" topLeftCell="A1">
      <selection activeCell="A1" sqref="A1"/>
    </sheetView>
  </sheetViews>
  <sheetFormatPr defaultColWidth="9.140625" defaultRowHeight="9" customHeight="1"/>
  <cols>
    <col min="1" max="1" width="27.421875" style="0" customWidth="1"/>
    <col min="2" max="2" width="15.421875" style="0" customWidth="1"/>
    <col min="3" max="3" width="3.421875" style="0" customWidth="1"/>
    <col min="5" max="5" width="11.00390625" style="0" customWidth="1"/>
    <col min="6" max="6" width="11.28125" style="0" customWidth="1"/>
  </cols>
  <sheetData>
    <row r="2" spans="1:6" ht="12" customHeight="1">
      <c r="A2" s="5" t="s">
        <v>82</v>
      </c>
      <c r="B2" s="4"/>
      <c r="C2" s="4"/>
      <c r="D2" s="3"/>
      <c r="E2" s="4"/>
      <c r="F2" s="3"/>
    </row>
    <row r="3" spans="1:6" ht="9" customHeight="1">
      <c r="A3" s="6"/>
      <c r="B3" s="7"/>
      <c r="C3" s="7"/>
      <c r="D3" s="6"/>
      <c r="E3" s="7"/>
      <c r="F3" s="6"/>
    </row>
    <row r="4" spans="1:6" ht="12" customHeight="1">
      <c r="A4" s="13"/>
      <c r="B4" s="10"/>
      <c r="C4" s="10"/>
      <c r="D4" s="31" t="s">
        <v>79</v>
      </c>
      <c r="E4" s="32"/>
      <c r="F4" s="32"/>
    </row>
    <row r="5" spans="1:6" ht="12" customHeight="1">
      <c r="A5" s="28" t="s">
        <v>25</v>
      </c>
      <c r="B5" s="29" t="s">
        <v>80</v>
      </c>
      <c r="C5" s="29"/>
      <c r="D5" s="30" t="s">
        <v>84</v>
      </c>
      <c r="E5" s="30" t="s">
        <v>26</v>
      </c>
      <c r="F5" s="30" t="s">
        <v>27</v>
      </c>
    </row>
    <row r="6" spans="1:6" ht="5.25" customHeight="1">
      <c r="A6" s="8"/>
      <c r="B6" s="9"/>
      <c r="C6" s="9"/>
      <c r="D6" s="8"/>
      <c r="E6" s="9"/>
      <c r="F6" s="1"/>
    </row>
    <row r="7" spans="1:6" s="18" customFormat="1" ht="9.75" customHeight="1">
      <c r="A7" s="12" t="s">
        <v>28</v>
      </c>
      <c r="B7" s="16">
        <f>SUM(B8:B16)</f>
        <v>4284427</v>
      </c>
      <c r="C7" s="16"/>
      <c r="D7" s="17">
        <f>+E7/B7</f>
        <v>50.73767367258212</v>
      </c>
      <c r="E7" s="16">
        <f>SUM(E8:E16)</f>
        <v>217381859</v>
      </c>
      <c r="F7" s="16">
        <f>SUM(F8:F16)</f>
        <v>212561254</v>
      </c>
    </row>
    <row r="8" spans="1:6" ht="9" customHeight="1">
      <c r="A8" s="1" t="s">
        <v>29</v>
      </c>
      <c r="B8" s="2">
        <v>682055</v>
      </c>
      <c r="C8" s="2"/>
      <c r="D8" s="15">
        <f aca="true" t="shared" si="0" ref="D8:D67">+E8/B8</f>
        <v>50.01413522369897</v>
      </c>
      <c r="E8" s="2">
        <v>34112391</v>
      </c>
      <c r="F8" s="2">
        <v>32799322</v>
      </c>
    </row>
    <row r="9" spans="1:6" ht="9" customHeight="1">
      <c r="A9" s="1" t="s">
        <v>30</v>
      </c>
      <c r="B9" s="2">
        <v>1733261</v>
      </c>
      <c r="C9" s="2"/>
      <c r="D9" s="15">
        <f t="shared" si="0"/>
        <v>25.802704266697283</v>
      </c>
      <c r="E9" s="2">
        <v>44722821</v>
      </c>
      <c r="F9" s="2">
        <v>42678308</v>
      </c>
    </row>
    <row r="10" spans="1:6" ht="9" customHeight="1">
      <c r="A10" s="1" t="s">
        <v>31</v>
      </c>
      <c r="B10" s="2">
        <v>3360</v>
      </c>
      <c r="C10" s="2"/>
      <c r="D10" s="15">
        <f t="shared" si="0"/>
        <v>28.74910714285714</v>
      </c>
      <c r="E10" s="2">
        <v>96597</v>
      </c>
      <c r="F10" s="2">
        <v>96308</v>
      </c>
    </row>
    <row r="11" spans="1:6" ht="9" customHeight="1">
      <c r="A11" s="1" t="s">
        <v>32</v>
      </c>
      <c r="B11" s="2">
        <v>342825</v>
      </c>
      <c r="C11" s="2"/>
      <c r="D11" s="15">
        <f t="shared" si="0"/>
        <v>35.354276963465324</v>
      </c>
      <c r="E11" s="2">
        <v>12120330</v>
      </c>
      <c r="F11" s="2">
        <v>11903257</v>
      </c>
    </row>
    <row r="12" spans="1:6" ht="9" customHeight="1">
      <c r="A12" s="1" t="s">
        <v>33</v>
      </c>
      <c r="B12" s="2">
        <v>150933</v>
      </c>
      <c r="C12" s="2"/>
      <c r="D12" s="15">
        <f t="shared" si="0"/>
        <v>22.13517256001007</v>
      </c>
      <c r="E12" s="2">
        <v>3340928</v>
      </c>
      <c r="F12" s="2">
        <v>3287591</v>
      </c>
    </row>
    <row r="13" spans="1:6" ht="9" customHeight="1">
      <c r="A13" s="1" t="s">
        <v>34</v>
      </c>
      <c r="B13" s="2">
        <v>218673</v>
      </c>
      <c r="C13" s="2"/>
      <c r="D13" s="15">
        <f t="shared" si="0"/>
        <v>63.052868895565524</v>
      </c>
      <c r="E13" s="2">
        <v>13787960</v>
      </c>
      <c r="F13" s="2">
        <v>13787960</v>
      </c>
    </row>
    <row r="14" spans="1:6" ht="9" customHeight="1">
      <c r="A14" s="1" t="s">
        <v>35</v>
      </c>
      <c r="B14" s="2">
        <v>1111952</v>
      </c>
      <c r="C14" s="2"/>
      <c r="D14" s="15">
        <f t="shared" si="0"/>
        <v>95.96454882944587</v>
      </c>
      <c r="E14" s="2">
        <v>106707972</v>
      </c>
      <c r="F14" s="2">
        <v>105544229</v>
      </c>
    </row>
    <row r="15" spans="1:6" ht="9" customHeight="1">
      <c r="A15" s="1" t="s">
        <v>36</v>
      </c>
      <c r="B15" s="2">
        <v>34079</v>
      </c>
      <c r="C15" s="2"/>
      <c r="D15" s="15">
        <f t="shared" si="0"/>
        <v>63.88303647407494</v>
      </c>
      <c r="E15" s="2">
        <v>2177070</v>
      </c>
      <c r="F15" s="2">
        <v>2150717</v>
      </c>
    </row>
    <row r="16" spans="1:6" ht="9" customHeight="1">
      <c r="A16" s="1" t="s">
        <v>37</v>
      </c>
      <c r="B16" s="2">
        <v>7289</v>
      </c>
      <c r="C16" s="2"/>
      <c r="D16" s="15">
        <f t="shared" si="0"/>
        <v>43.32418713129373</v>
      </c>
      <c r="E16" s="2">
        <v>315790</v>
      </c>
      <c r="F16" s="2">
        <v>313562</v>
      </c>
    </row>
    <row r="17" spans="1:6" ht="5.25" customHeight="1">
      <c r="A17" s="1"/>
      <c r="B17" s="2"/>
      <c r="C17" s="2"/>
      <c r="D17" s="15"/>
      <c r="E17" s="2"/>
      <c r="F17" s="2"/>
    </row>
    <row r="18" spans="1:6" s="18" customFormat="1" ht="9.75" customHeight="1">
      <c r="A18" s="12" t="s">
        <v>38</v>
      </c>
      <c r="B18" s="16">
        <f>SUM(B19:B24)</f>
        <v>65667</v>
      </c>
      <c r="C18" s="16"/>
      <c r="D18" s="17">
        <f t="shared" si="0"/>
        <v>17.957726102913185</v>
      </c>
      <c r="E18" s="16">
        <f>SUM(E19:E24)</f>
        <v>1179230</v>
      </c>
      <c r="F18" s="16">
        <f>SUM(F19:F24)</f>
        <v>1142565</v>
      </c>
    </row>
    <row r="19" spans="1:6" ht="9" customHeight="1">
      <c r="A19" s="1" t="s">
        <v>44</v>
      </c>
      <c r="B19" s="2">
        <v>41387</v>
      </c>
      <c r="C19" s="2"/>
      <c r="D19" s="15">
        <f t="shared" si="0"/>
        <v>15.879769009592383</v>
      </c>
      <c r="E19" s="2">
        <v>657216</v>
      </c>
      <c r="F19" s="2">
        <v>638391</v>
      </c>
    </row>
    <row r="20" spans="1:6" ht="9" customHeight="1">
      <c r="A20" s="1" t="s">
        <v>39</v>
      </c>
      <c r="B20" s="2">
        <v>9972</v>
      </c>
      <c r="C20" s="2"/>
      <c r="D20" s="15">
        <f t="shared" si="0"/>
        <v>19.63387484957882</v>
      </c>
      <c r="E20" s="2">
        <v>195789</v>
      </c>
      <c r="F20" s="2">
        <v>187787</v>
      </c>
    </row>
    <row r="21" spans="1:6" ht="9" customHeight="1">
      <c r="A21" s="1" t="s">
        <v>40</v>
      </c>
      <c r="B21" s="2">
        <v>5621</v>
      </c>
      <c r="C21" s="2"/>
      <c r="D21" s="15">
        <f t="shared" si="0"/>
        <v>34.000711617149975</v>
      </c>
      <c r="E21" s="2">
        <v>191118</v>
      </c>
      <c r="F21" s="2">
        <v>190288</v>
      </c>
    </row>
    <row r="22" spans="1:6" ht="9" customHeight="1">
      <c r="A22" s="1" t="s">
        <v>41</v>
      </c>
      <c r="B22" s="2">
        <v>2512</v>
      </c>
      <c r="C22" s="2"/>
      <c r="D22" s="15">
        <f t="shared" si="0"/>
        <v>25.431528662420384</v>
      </c>
      <c r="E22" s="2">
        <v>63884</v>
      </c>
      <c r="F22" s="2">
        <v>62359</v>
      </c>
    </row>
    <row r="23" spans="1:6" ht="9" customHeight="1">
      <c r="A23" s="1" t="s">
        <v>42</v>
      </c>
      <c r="B23" s="2">
        <v>5092</v>
      </c>
      <c r="C23" s="2"/>
      <c r="D23" s="15">
        <f t="shared" si="0"/>
        <v>12.30184603299293</v>
      </c>
      <c r="E23" s="2">
        <v>62641</v>
      </c>
      <c r="F23" s="2">
        <v>55507</v>
      </c>
    </row>
    <row r="24" spans="1:6" ht="9" customHeight="1">
      <c r="A24" s="1" t="s">
        <v>43</v>
      </c>
      <c r="B24" s="2">
        <v>1083</v>
      </c>
      <c r="C24" s="2"/>
      <c r="D24" s="15">
        <f t="shared" si="0"/>
        <v>7.924284395198523</v>
      </c>
      <c r="E24" s="2">
        <v>8582</v>
      </c>
      <c r="F24" s="2">
        <v>8233</v>
      </c>
    </row>
    <row r="25" spans="1:6" ht="4.5" customHeight="1">
      <c r="A25" s="1"/>
      <c r="B25" s="2"/>
      <c r="C25" s="2"/>
      <c r="D25" s="15"/>
      <c r="E25" s="2"/>
      <c r="F25" s="2"/>
    </row>
    <row r="26" spans="1:6" s="18" customFormat="1" ht="9.75" customHeight="1">
      <c r="A26" s="12" t="s">
        <v>48</v>
      </c>
      <c r="B26" s="16">
        <f>SUM(B27:B29)</f>
        <v>78359</v>
      </c>
      <c r="C26" s="16"/>
      <c r="D26" s="17">
        <f t="shared" si="0"/>
        <v>253.6263607243584</v>
      </c>
      <c r="E26" s="16">
        <f>SUM(E27:E29)</f>
        <v>19873908</v>
      </c>
      <c r="F26" s="16">
        <f>SUM(F27:F29)</f>
        <v>18709374</v>
      </c>
    </row>
    <row r="27" spans="1:6" ht="9" customHeight="1">
      <c r="A27" s="1" t="s">
        <v>45</v>
      </c>
      <c r="B27" s="2">
        <v>21202</v>
      </c>
      <c r="C27" s="2"/>
      <c r="D27" s="15">
        <f t="shared" si="0"/>
        <v>200.8436939911329</v>
      </c>
      <c r="E27" s="2">
        <v>4258288</v>
      </c>
      <c r="F27" s="2">
        <v>3993731</v>
      </c>
    </row>
    <row r="28" spans="1:6" ht="9" customHeight="1">
      <c r="A28" s="1" t="s">
        <v>46</v>
      </c>
      <c r="B28" s="2">
        <v>55783</v>
      </c>
      <c r="C28" s="2"/>
      <c r="D28" s="15">
        <f t="shared" si="0"/>
        <v>275.9316996217486</v>
      </c>
      <c r="E28" s="2">
        <v>15392298</v>
      </c>
      <c r="F28" s="2">
        <v>14559466</v>
      </c>
    </row>
    <row r="29" spans="1:6" ht="9" customHeight="1">
      <c r="A29" s="1" t="s">
        <v>47</v>
      </c>
      <c r="B29" s="2">
        <v>1374</v>
      </c>
      <c r="C29" s="2"/>
      <c r="D29" s="15">
        <f t="shared" si="0"/>
        <v>162.53420669577875</v>
      </c>
      <c r="E29" s="2">
        <v>223322</v>
      </c>
      <c r="F29" s="2">
        <v>156177</v>
      </c>
    </row>
    <row r="30" spans="1:6" ht="5.25" customHeight="1">
      <c r="A30" s="1"/>
      <c r="B30" s="2"/>
      <c r="C30" s="2"/>
      <c r="D30" s="15"/>
      <c r="E30" s="2"/>
      <c r="F30" s="2"/>
    </row>
    <row r="31" spans="1:6" s="18" customFormat="1" ht="9.75" customHeight="1">
      <c r="A31" s="12" t="s">
        <v>70</v>
      </c>
      <c r="B31" s="16">
        <f>SUM(B32:B68)</f>
        <v>457364</v>
      </c>
      <c r="C31" s="16"/>
      <c r="D31" s="17">
        <f t="shared" si="0"/>
        <v>265.24309302874735</v>
      </c>
      <c r="E31" s="16">
        <f>SUM(E32:E68)</f>
        <v>121312642</v>
      </c>
      <c r="F31" s="16">
        <f>SUM(F32:F68)</f>
        <v>115336347</v>
      </c>
    </row>
    <row r="32" spans="1:6" ht="9" customHeight="1">
      <c r="A32" s="1" t="s">
        <v>49</v>
      </c>
      <c r="B32" s="2">
        <v>10767</v>
      </c>
      <c r="C32" s="2"/>
      <c r="D32" s="15">
        <f t="shared" si="0"/>
        <v>59.31355066406613</v>
      </c>
      <c r="E32" s="2">
        <v>638629</v>
      </c>
      <c r="F32" s="2">
        <v>596422</v>
      </c>
    </row>
    <row r="33" spans="1:6" ht="9" customHeight="1">
      <c r="A33" s="1" t="s">
        <v>50</v>
      </c>
      <c r="B33" s="2">
        <v>22591</v>
      </c>
      <c r="C33" s="2"/>
      <c r="D33" s="15">
        <f t="shared" si="0"/>
        <v>88.33070691868443</v>
      </c>
      <c r="E33" s="2">
        <v>1995479</v>
      </c>
      <c r="F33" s="2">
        <v>1929861</v>
      </c>
    </row>
    <row r="34" spans="1:6" ht="9" customHeight="1">
      <c r="A34" s="8" t="s">
        <v>18</v>
      </c>
      <c r="B34" s="9">
        <v>11033</v>
      </c>
      <c r="C34" s="9"/>
      <c r="D34" s="15">
        <f t="shared" si="0"/>
        <v>63.88588779117194</v>
      </c>
      <c r="E34" s="2">
        <v>704853</v>
      </c>
      <c r="F34" s="2">
        <v>680203</v>
      </c>
    </row>
    <row r="35" spans="1:6" ht="9" customHeight="1">
      <c r="A35" s="8" t="s">
        <v>51</v>
      </c>
      <c r="B35" s="9">
        <v>3228</v>
      </c>
      <c r="C35" s="9"/>
      <c r="D35" s="15">
        <f t="shared" si="0"/>
        <v>89.77633209417596</v>
      </c>
      <c r="E35" s="2">
        <v>289798</v>
      </c>
      <c r="F35" s="2">
        <v>280701</v>
      </c>
    </row>
    <row r="36" spans="1:6" ht="9" customHeight="1">
      <c r="A36" s="1" t="s">
        <v>52</v>
      </c>
      <c r="B36" s="2">
        <v>599</v>
      </c>
      <c r="C36" s="2"/>
      <c r="D36" s="15">
        <f t="shared" si="0"/>
        <v>195.81803005008348</v>
      </c>
      <c r="E36" s="2">
        <v>117295</v>
      </c>
      <c r="F36" s="2">
        <v>115191</v>
      </c>
    </row>
    <row r="37" spans="1:6" ht="9" customHeight="1">
      <c r="A37" s="1" t="s">
        <v>53</v>
      </c>
      <c r="B37" s="2">
        <v>13864</v>
      </c>
      <c r="C37" s="2"/>
      <c r="D37" s="15">
        <f t="shared" si="0"/>
        <v>430.4018320830929</v>
      </c>
      <c r="E37" s="2">
        <v>5967091</v>
      </c>
      <c r="F37" s="2">
        <v>5557877</v>
      </c>
    </row>
    <row r="38" spans="1:6" ht="9" customHeight="1">
      <c r="A38" s="1" t="s">
        <v>54</v>
      </c>
      <c r="B38" s="2">
        <v>13890</v>
      </c>
      <c r="C38" s="2"/>
      <c r="D38" s="15">
        <f t="shared" si="0"/>
        <v>306.8987041036717</v>
      </c>
      <c r="E38" s="2">
        <v>4262823</v>
      </c>
      <c r="F38" s="2">
        <v>4125103</v>
      </c>
    </row>
    <row r="39" spans="1:6" ht="9" customHeight="1">
      <c r="A39" s="1" t="s">
        <v>55</v>
      </c>
      <c r="B39" s="2">
        <v>650</v>
      </c>
      <c r="C39" s="2"/>
      <c r="D39" s="15">
        <f t="shared" si="0"/>
        <v>246.70153846153846</v>
      </c>
      <c r="E39" s="2">
        <v>160356</v>
      </c>
      <c r="F39" s="2">
        <v>158458</v>
      </c>
    </row>
    <row r="40" spans="1:6" ht="9" customHeight="1">
      <c r="A40" s="1" t="s">
        <v>56</v>
      </c>
      <c r="B40" s="2">
        <v>1857</v>
      </c>
      <c r="C40" s="2"/>
      <c r="D40" s="15">
        <f t="shared" si="0"/>
        <v>232.2364028002154</v>
      </c>
      <c r="E40" s="2">
        <v>431263</v>
      </c>
      <c r="F40" s="2">
        <v>403076</v>
      </c>
    </row>
    <row r="41" spans="1:6" ht="9" customHeight="1">
      <c r="A41" s="1" t="s">
        <v>20</v>
      </c>
      <c r="B41" s="2">
        <v>745</v>
      </c>
      <c r="C41" s="2"/>
      <c r="D41" s="15">
        <f t="shared" si="0"/>
        <v>160.13557046979867</v>
      </c>
      <c r="E41" s="2">
        <v>119301</v>
      </c>
      <c r="F41" s="2">
        <v>98292</v>
      </c>
    </row>
    <row r="42" spans="1:6" ht="9" customHeight="1">
      <c r="A42" s="1" t="s">
        <v>0</v>
      </c>
      <c r="B42" s="2">
        <v>5223</v>
      </c>
      <c r="C42" s="2"/>
      <c r="D42" s="15">
        <f t="shared" si="0"/>
        <v>55.58012636415853</v>
      </c>
      <c r="E42" s="2">
        <v>290295</v>
      </c>
      <c r="F42" s="2">
        <v>283980</v>
      </c>
    </row>
    <row r="43" spans="1:6" ht="9" customHeight="1">
      <c r="A43" s="1" t="s">
        <v>57</v>
      </c>
      <c r="B43" s="2">
        <v>3299</v>
      </c>
      <c r="C43" s="2"/>
      <c r="D43" s="15">
        <f t="shared" si="0"/>
        <v>211.97575022734162</v>
      </c>
      <c r="E43" s="2">
        <v>699308</v>
      </c>
      <c r="F43" s="2">
        <v>647824</v>
      </c>
    </row>
    <row r="44" spans="1:6" ht="9" customHeight="1">
      <c r="A44" s="1" t="s">
        <v>58</v>
      </c>
      <c r="B44" s="2">
        <v>10899</v>
      </c>
      <c r="C44" s="2"/>
      <c r="D44" s="15">
        <f t="shared" si="0"/>
        <v>153.432791999266</v>
      </c>
      <c r="E44" s="2">
        <v>1672264</v>
      </c>
      <c r="F44" s="2">
        <v>1549657</v>
      </c>
    </row>
    <row r="45" spans="1:6" ht="9" customHeight="1">
      <c r="A45" s="1" t="s">
        <v>59</v>
      </c>
      <c r="B45" s="2">
        <v>50524</v>
      </c>
      <c r="C45" s="2"/>
      <c r="D45" s="15">
        <f t="shared" si="0"/>
        <v>93.93440741033965</v>
      </c>
      <c r="E45" s="2">
        <v>4745942</v>
      </c>
      <c r="F45" s="2">
        <v>4556530</v>
      </c>
    </row>
    <row r="46" spans="1:6" ht="9" customHeight="1">
      <c r="A46" s="22" t="s">
        <v>60</v>
      </c>
      <c r="B46" s="23">
        <v>4944</v>
      </c>
      <c r="C46" s="23"/>
      <c r="D46" s="24">
        <f t="shared" si="0"/>
        <v>224.5618932038835</v>
      </c>
      <c r="E46" s="23">
        <v>1110234</v>
      </c>
      <c r="F46" s="23">
        <v>1059514</v>
      </c>
    </row>
    <row r="47" spans="1:6" ht="9" customHeight="1">
      <c r="A47" s="1" t="s">
        <v>61</v>
      </c>
      <c r="B47" s="2">
        <v>5682</v>
      </c>
      <c r="C47" s="2"/>
      <c r="D47" s="15">
        <f t="shared" si="0"/>
        <v>213.97712073213657</v>
      </c>
      <c r="E47" s="2">
        <v>1215818</v>
      </c>
      <c r="F47" s="2">
        <v>1127909</v>
      </c>
    </row>
    <row r="48" spans="1:6" ht="9" customHeight="1">
      <c r="A48" s="1" t="s">
        <v>62</v>
      </c>
      <c r="B48" s="2">
        <v>451</v>
      </c>
      <c r="C48" s="2"/>
      <c r="D48" s="15">
        <f t="shared" si="0"/>
        <v>177.00665188470066</v>
      </c>
      <c r="E48" s="2">
        <v>79830</v>
      </c>
      <c r="F48" s="2">
        <v>78490</v>
      </c>
    </row>
    <row r="49" spans="1:6" ht="9" customHeight="1">
      <c r="A49" s="1" t="s">
        <v>63</v>
      </c>
      <c r="B49" s="2">
        <v>2646</v>
      </c>
      <c r="C49" s="2"/>
      <c r="D49" s="15">
        <f t="shared" si="0"/>
        <v>166.54913076341649</v>
      </c>
      <c r="E49" s="2">
        <v>440689</v>
      </c>
      <c r="F49" s="2">
        <v>409221</v>
      </c>
    </row>
    <row r="50" spans="1:6" ht="9" customHeight="1">
      <c r="A50" s="1" t="s">
        <v>64</v>
      </c>
      <c r="B50" s="2">
        <v>24229</v>
      </c>
      <c r="C50" s="2"/>
      <c r="D50" s="15">
        <f t="shared" si="0"/>
        <v>198.95113293986546</v>
      </c>
      <c r="E50" s="2">
        <v>4820387</v>
      </c>
      <c r="F50" s="2">
        <v>4518163</v>
      </c>
    </row>
    <row r="51" spans="1:6" ht="9" customHeight="1">
      <c r="A51" s="1" t="s">
        <v>15</v>
      </c>
      <c r="B51" s="2">
        <v>22750</v>
      </c>
      <c r="C51" s="2"/>
      <c r="D51" s="15">
        <f t="shared" si="0"/>
        <v>231.55305494505495</v>
      </c>
      <c r="E51" s="2">
        <v>5267832</v>
      </c>
      <c r="F51" s="2">
        <v>5051868</v>
      </c>
    </row>
    <row r="52" spans="1:6" ht="9" customHeight="1">
      <c r="A52" s="1" t="s">
        <v>65</v>
      </c>
      <c r="B52" s="2">
        <v>10929</v>
      </c>
      <c r="C52" s="2"/>
      <c r="D52" s="15">
        <f t="shared" si="0"/>
        <v>198.32491536279622</v>
      </c>
      <c r="E52" s="2">
        <v>2167493</v>
      </c>
      <c r="F52" s="2">
        <v>2069552</v>
      </c>
    </row>
    <row r="53" spans="1:6" ht="9" customHeight="1">
      <c r="A53" s="1" t="s">
        <v>4</v>
      </c>
      <c r="B53" s="2">
        <v>19016</v>
      </c>
      <c r="C53" s="2"/>
      <c r="D53" s="15">
        <f t="shared" si="0"/>
        <v>201.1950462768195</v>
      </c>
      <c r="E53" s="2">
        <v>3825925</v>
      </c>
      <c r="F53" s="2">
        <v>3639806</v>
      </c>
    </row>
    <row r="54" spans="1:6" ht="9" customHeight="1">
      <c r="A54" s="1" t="s">
        <v>66</v>
      </c>
      <c r="B54" s="2">
        <v>15440</v>
      </c>
      <c r="C54" s="2"/>
      <c r="D54" s="15">
        <f t="shared" si="0"/>
        <v>149.82804404145077</v>
      </c>
      <c r="E54" s="2">
        <v>2313345</v>
      </c>
      <c r="F54" s="2">
        <v>2214680</v>
      </c>
    </row>
    <row r="55" spans="1:6" ht="9" customHeight="1">
      <c r="A55" s="1" t="s">
        <v>19</v>
      </c>
      <c r="B55" s="2">
        <v>909</v>
      </c>
      <c r="C55" s="2"/>
      <c r="D55" s="15">
        <f t="shared" si="0"/>
        <v>169.48074807480748</v>
      </c>
      <c r="E55" s="2">
        <v>154058</v>
      </c>
      <c r="F55" s="2">
        <v>133507</v>
      </c>
    </row>
    <row r="56" spans="1:6" ht="9" customHeight="1">
      <c r="A56" s="1" t="s">
        <v>21</v>
      </c>
      <c r="B56" s="2">
        <v>3773</v>
      </c>
      <c r="C56" s="2"/>
      <c r="D56" s="15">
        <f t="shared" si="0"/>
        <v>254.2080572488736</v>
      </c>
      <c r="E56" s="2">
        <v>959127</v>
      </c>
      <c r="F56" s="2">
        <v>930411</v>
      </c>
    </row>
    <row r="57" spans="1:6" ht="9" customHeight="1">
      <c r="A57" s="1" t="s">
        <v>22</v>
      </c>
      <c r="B57" s="2">
        <v>6464</v>
      </c>
      <c r="C57" s="2"/>
      <c r="D57" s="15">
        <f t="shared" si="0"/>
        <v>135.57688737623764</v>
      </c>
      <c r="E57" s="2">
        <v>876369</v>
      </c>
      <c r="F57" s="2">
        <v>816656</v>
      </c>
    </row>
    <row r="58" spans="1:6" ht="9" customHeight="1">
      <c r="A58" s="1" t="s">
        <v>1</v>
      </c>
      <c r="B58" s="2">
        <v>1391</v>
      </c>
      <c r="C58" s="2"/>
      <c r="D58" s="15">
        <f t="shared" si="0"/>
        <v>241.91804457225018</v>
      </c>
      <c r="E58" s="2">
        <v>336508</v>
      </c>
      <c r="F58" s="2">
        <v>322604</v>
      </c>
    </row>
    <row r="59" spans="1:6" ht="9" customHeight="1">
      <c r="A59" s="1" t="s">
        <v>67</v>
      </c>
      <c r="B59" s="2">
        <v>306</v>
      </c>
      <c r="C59" s="2"/>
      <c r="D59" s="15">
        <f t="shared" si="0"/>
        <v>173.0261437908497</v>
      </c>
      <c r="E59" s="2">
        <v>52946</v>
      </c>
      <c r="F59" s="2">
        <v>52660</v>
      </c>
    </row>
    <row r="60" spans="1:6" ht="9" customHeight="1">
      <c r="A60" s="1" t="s">
        <v>14</v>
      </c>
      <c r="B60" s="2">
        <v>14766</v>
      </c>
      <c r="C60" s="2"/>
      <c r="D60" s="15">
        <f t="shared" si="0"/>
        <v>383.2811187864012</v>
      </c>
      <c r="E60" s="2">
        <v>5659529</v>
      </c>
      <c r="F60" s="2">
        <v>5053608</v>
      </c>
    </row>
    <row r="61" spans="1:6" ht="9" customHeight="1">
      <c r="A61" s="1" t="s">
        <v>3</v>
      </c>
      <c r="B61" s="2">
        <v>3733</v>
      </c>
      <c r="C61" s="2"/>
      <c r="D61" s="15">
        <f t="shared" si="0"/>
        <v>183.7476560407179</v>
      </c>
      <c r="E61" s="2">
        <v>685930</v>
      </c>
      <c r="F61" s="2">
        <v>672845</v>
      </c>
    </row>
    <row r="62" spans="1:6" ht="9" customHeight="1">
      <c r="A62" s="1" t="s">
        <v>5</v>
      </c>
      <c r="B62" s="2">
        <v>10346</v>
      </c>
      <c r="C62" s="2"/>
      <c r="D62" s="15">
        <f t="shared" si="0"/>
        <v>270.00328629422</v>
      </c>
      <c r="E62" s="2">
        <v>2793454</v>
      </c>
      <c r="F62" s="2">
        <v>2675450</v>
      </c>
    </row>
    <row r="63" spans="1:6" ht="9" customHeight="1">
      <c r="A63" s="1" t="s">
        <v>7</v>
      </c>
      <c r="B63" s="2">
        <v>11119</v>
      </c>
      <c r="C63" s="2"/>
      <c r="D63" s="15">
        <f t="shared" si="0"/>
        <v>222.52486734418562</v>
      </c>
      <c r="E63" s="2">
        <v>2474254</v>
      </c>
      <c r="F63" s="2">
        <v>2337240</v>
      </c>
    </row>
    <row r="64" spans="1:6" ht="9" customHeight="1">
      <c r="A64" s="1" t="s">
        <v>8</v>
      </c>
      <c r="B64" s="2">
        <v>22105</v>
      </c>
      <c r="C64" s="2"/>
      <c r="D64" s="15">
        <f t="shared" si="0"/>
        <v>344.1969690115358</v>
      </c>
      <c r="E64" s="2">
        <v>7608474</v>
      </c>
      <c r="F64" s="2">
        <v>7362871</v>
      </c>
    </row>
    <row r="65" spans="1:6" ht="9" customHeight="1">
      <c r="A65" s="1" t="s">
        <v>68</v>
      </c>
      <c r="B65" s="2">
        <v>92433</v>
      </c>
      <c r="C65" s="2"/>
      <c r="D65" s="15">
        <f t="shared" si="0"/>
        <v>522.4567957331257</v>
      </c>
      <c r="E65" s="2">
        <v>48292249</v>
      </c>
      <c r="F65" s="2">
        <v>46043536</v>
      </c>
    </row>
    <row r="66" spans="1:6" ht="9" customHeight="1">
      <c r="A66" s="1" t="s">
        <v>6</v>
      </c>
      <c r="B66" s="2">
        <v>21673</v>
      </c>
      <c r="C66" s="2"/>
      <c r="D66" s="15">
        <f t="shared" si="0"/>
        <v>197.75374890416649</v>
      </c>
      <c r="E66" s="2">
        <v>4285917</v>
      </c>
      <c r="F66" s="2">
        <v>4093036</v>
      </c>
    </row>
    <row r="67" spans="1:6" ht="9" customHeight="1">
      <c r="A67" s="1" t="s">
        <v>9</v>
      </c>
      <c r="B67" s="2">
        <v>13090</v>
      </c>
      <c r="C67" s="2"/>
      <c r="D67" s="15">
        <f t="shared" si="0"/>
        <v>229.23040488922842</v>
      </c>
      <c r="E67" s="2">
        <v>3000626</v>
      </c>
      <c r="F67" s="2">
        <v>2892594</v>
      </c>
    </row>
    <row r="68" spans="1:6" ht="9" customHeight="1">
      <c r="A68" s="1" t="s">
        <v>69</v>
      </c>
      <c r="B68" s="2">
        <v>0</v>
      </c>
      <c r="C68" s="2"/>
      <c r="D68" s="2">
        <v>0</v>
      </c>
      <c r="E68" s="2">
        <v>796951</v>
      </c>
      <c r="F68" s="2">
        <v>796951</v>
      </c>
    </row>
    <row r="69" spans="1:6" ht="6" customHeight="1">
      <c r="A69" s="6"/>
      <c r="B69" s="7"/>
      <c r="C69" s="7"/>
      <c r="D69" s="6"/>
      <c r="E69" s="7"/>
      <c r="F69" s="7"/>
    </row>
    <row r="70" spans="1:6" ht="9" customHeight="1">
      <c r="A70" s="8"/>
      <c r="B70" s="9"/>
      <c r="C70" s="9"/>
      <c r="D70" s="8"/>
      <c r="E70" s="9"/>
      <c r="F70" s="9"/>
    </row>
    <row r="71" spans="1:6" ht="9" customHeight="1">
      <c r="A71" s="1" t="s">
        <v>83</v>
      </c>
      <c r="B71" s="2"/>
      <c r="C71" s="2"/>
      <c r="D71" s="1"/>
      <c r="E71" s="2"/>
      <c r="F71" s="2"/>
    </row>
    <row r="72" spans="1:6" ht="9" customHeight="1">
      <c r="A72" s="1"/>
      <c r="B72" s="2"/>
      <c r="C72" s="2"/>
      <c r="D72" s="1"/>
      <c r="E72" s="2"/>
      <c r="F72" s="2"/>
    </row>
    <row r="73" spans="1:6" ht="9" customHeight="1">
      <c r="A73" s="1"/>
      <c r="B73" s="2"/>
      <c r="C73" s="2"/>
      <c r="D73" s="1"/>
      <c r="E73" s="2"/>
      <c r="F73" s="2"/>
    </row>
    <row r="74" spans="1:6" ht="9" customHeight="1">
      <c r="A74" s="1"/>
      <c r="B74" s="2"/>
      <c r="C74" s="2"/>
      <c r="D74" s="15"/>
      <c r="E74" s="2"/>
      <c r="F74" s="2"/>
    </row>
    <row r="75" spans="1:6" ht="9" customHeight="1">
      <c r="A75" s="1"/>
      <c r="B75" s="2"/>
      <c r="C75" s="2"/>
      <c r="D75" s="15"/>
      <c r="E75" s="2"/>
      <c r="F75" s="15"/>
    </row>
    <row r="76" spans="1:6" ht="9" customHeight="1">
      <c r="A76" s="1"/>
      <c r="B76" s="2"/>
      <c r="C76" s="2"/>
      <c r="D76" s="15"/>
      <c r="E76" s="2"/>
      <c r="F76" s="2"/>
    </row>
    <row r="77" spans="1:6" ht="9" customHeight="1">
      <c r="A77" s="1"/>
      <c r="B77" s="2"/>
      <c r="C77" s="2"/>
      <c r="D77" s="15"/>
      <c r="E77" s="2"/>
      <c r="F77" s="2"/>
    </row>
    <row r="78" spans="1:6" ht="9" customHeight="1">
      <c r="A78" s="1"/>
      <c r="B78" s="2"/>
      <c r="C78" s="2"/>
      <c r="D78" s="15"/>
      <c r="E78" s="2"/>
      <c r="F78" s="2"/>
    </row>
    <row r="79" spans="1:6" ht="9" customHeight="1">
      <c r="A79" s="8"/>
      <c r="B79" s="9"/>
      <c r="C79" s="9"/>
      <c r="D79" s="21"/>
      <c r="E79" s="9"/>
      <c r="F79" s="8"/>
    </row>
    <row r="80" spans="1:6" ht="9" customHeight="1">
      <c r="A80" s="1"/>
      <c r="B80" s="2"/>
      <c r="C80" s="2"/>
      <c r="D80" s="1"/>
      <c r="E80" s="2"/>
      <c r="F80" s="1"/>
    </row>
  </sheetData>
  <mergeCells count="1">
    <mergeCell ref="D4:F4"/>
  </mergeCells>
  <printOptions/>
  <pageMargins left="0.984251968503937" right="1.299212598425197" top="0.984251968503937" bottom="1.7716535433070868" header="0" footer="1.4566929133858268"/>
  <pageSetup horizontalDpi="600" verticalDpi="600" orientation="portrait" paperSize="9" r:id="rId1"/>
  <headerFooter alignWithMargins="0">
    <oddFooter>&amp;C59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G60"/>
  <sheetViews>
    <sheetView tabSelected="1" workbookViewId="0" topLeftCell="A1">
      <selection activeCell="A13" sqref="A13"/>
    </sheetView>
  </sheetViews>
  <sheetFormatPr defaultColWidth="9.140625" defaultRowHeight="9" customHeight="1"/>
  <cols>
    <col min="1" max="1" width="27.140625" style="0" customWidth="1"/>
    <col min="2" max="2" width="15.421875" style="0" customWidth="1"/>
    <col min="3" max="3" width="3.57421875" style="0" customWidth="1"/>
    <col min="5" max="5" width="11.140625" style="0" customWidth="1"/>
    <col min="6" max="6" width="11.28125" style="0" customWidth="1"/>
  </cols>
  <sheetData>
    <row r="2" spans="1:6" ht="12" customHeight="1">
      <c r="A2" s="5" t="s">
        <v>85</v>
      </c>
      <c r="B2" s="4"/>
      <c r="C2" s="4"/>
      <c r="D2" s="3"/>
      <c r="E2" s="4"/>
      <c r="F2" s="3"/>
    </row>
    <row r="3" spans="1:6" ht="9" customHeight="1">
      <c r="A3" s="6"/>
      <c r="B3" s="7"/>
      <c r="C3" s="7"/>
      <c r="D3" s="6"/>
      <c r="E3" s="7"/>
      <c r="F3" s="6"/>
    </row>
    <row r="4" spans="1:6" ht="15" customHeight="1">
      <c r="A4" s="13"/>
      <c r="B4" s="10"/>
      <c r="C4" s="10"/>
      <c r="D4" s="31" t="s">
        <v>79</v>
      </c>
      <c r="E4" s="32"/>
      <c r="F4" s="32"/>
    </row>
    <row r="5" spans="1:6" ht="9" customHeight="1">
      <c r="A5" s="19" t="s">
        <v>25</v>
      </c>
      <c r="B5" s="20" t="s">
        <v>80</v>
      </c>
      <c r="C5" s="20"/>
      <c r="D5" s="33" t="s">
        <v>84</v>
      </c>
      <c r="E5" s="33" t="s">
        <v>26</v>
      </c>
      <c r="F5" s="33" t="s">
        <v>27</v>
      </c>
    </row>
    <row r="6" spans="1:6" ht="9" customHeight="1">
      <c r="A6" s="14"/>
      <c r="B6" s="11"/>
      <c r="C6" s="11"/>
      <c r="D6" s="34"/>
      <c r="E6" s="34"/>
      <c r="F6" s="34"/>
    </row>
    <row r="7" spans="1:6" ht="9" customHeight="1">
      <c r="A7" s="8"/>
      <c r="B7" s="9"/>
      <c r="C7" s="9"/>
      <c r="D7" s="8"/>
      <c r="E7" s="9"/>
      <c r="F7" s="1"/>
    </row>
    <row r="8" spans="1:6" ht="9" customHeight="1">
      <c r="A8" s="1"/>
      <c r="B8" s="2"/>
      <c r="C8" s="2"/>
      <c r="D8" s="1"/>
      <c r="E8" s="2"/>
      <c r="F8" s="2"/>
    </row>
    <row r="9" spans="1:6" ht="9.75" customHeight="1">
      <c r="A9" s="12" t="s">
        <v>71</v>
      </c>
      <c r="B9" s="16">
        <f>SUM(B10:B34)</f>
        <v>30608.44</v>
      </c>
      <c r="C9" s="16"/>
      <c r="D9" s="17">
        <f aca="true" t="shared" si="0" ref="D9:D34">+E9/B9</f>
        <v>402.9586610751806</v>
      </c>
      <c r="E9" s="16">
        <f>SUM(E10:E34)</f>
        <v>12333936</v>
      </c>
      <c r="F9" s="16">
        <f>SUM(F10:F34)</f>
        <v>11792777</v>
      </c>
    </row>
    <row r="10" spans="1:7" ht="9" customHeight="1">
      <c r="A10" s="1" t="s">
        <v>0</v>
      </c>
      <c r="B10" s="2">
        <v>1135.93</v>
      </c>
      <c r="C10" s="2"/>
      <c r="D10" s="15">
        <f t="shared" si="0"/>
        <v>99.0087417358464</v>
      </c>
      <c r="E10" s="2">
        <v>112467</v>
      </c>
      <c r="F10" s="2">
        <v>108341</v>
      </c>
      <c r="G10" s="27"/>
    </row>
    <row r="11" spans="1:7" ht="9" customHeight="1">
      <c r="A11" s="1" t="s">
        <v>1</v>
      </c>
      <c r="B11" s="2">
        <v>695.52</v>
      </c>
      <c r="C11" s="2"/>
      <c r="D11" s="15">
        <f t="shared" si="0"/>
        <v>507.25069013112494</v>
      </c>
      <c r="E11" s="2">
        <v>352803</v>
      </c>
      <c r="F11" s="2">
        <v>343607</v>
      </c>
      <c r="G11" s="27"/>
    </row>
    <row r="12" spans="1:7" ht="9" customHeight="1">
      <c r="A12" s="1" t="s">
        <v>2</v>
      </c>
      <c r="B12" s="2">
        <v>653.77</v>
      </c>
      <c r="C12" s="2"/>
      <c r="D12" s="15">
        <f t="shared" si="0"/>
        <v>198.4306407452162</v>
      </c>
      <c r="E12" s="2">
        <v>129728</v>
      </c>
      <c r="F12" s="2">
        <v>122028</v>
      </c>
      <c r="G12" s="27"/>
    </row>
    <row r="13" spans="1:7" ht="9" customHeight="1">
      <c r="A13" s="1" t="s">
        <v>3</v>
      </c>
      <c r="B13" s="2">
        <v>2617.86</v>
      </c>
      <c r="C13" s="2"/>
      <c r="D13" s="15">
        <f t="shared" si="0"/>
        <v>325.73590642738725</v>
      </c>
      <c r="E13" s="2">
        <v>852731</v>
      </c>
      <c r="F13" s="2">
        <v>836165</v>
      </c>
      <c r="G13" s="27"/>
    </row>
    <row r="14" spans="1:7" ht="9" customHeight="1">
      <c r="A14" s="1" t="s">
        <v>4</v>
      </c>
      <c r="B14" s="2">
        <v>3455.87</v>
      </c>
      <c r="C14" s="2"/>
      <c r="D14" s="15">
        <f t="shared" si="0"/>
        <v>329.5063182353503</v>
      </c>
      <c r="E14" s="2">
        <v>1138731</v>
      </c>
      <c r="F14" s="2">
        <v>1104804</v>
      </c>
      <c r="G14" s="27"/>
    </row>
    <row r="15" spans="1:7" ht="9" customHeight="1">
      <c r="A15" s="1" t="s">
        <v>5</v>
      </c>
      <c r="B15" s="2">
        <v>1829.09</v>
      </c>
      <c r="C15" s="2"/>
      <c r="D15" s="15">
        <f t="shared" si="0"/>
        <v>366.6041583519674</v>
      </c>
      <c r="E15" s="2">
        <v>670552</v>
      </c>
      <c r="F15" s="2">
        <v>649056</v>
      </c>
      <c r="G15" s="27"/>
    </row>
    <row r="16" spans="1:7" ht="9" customHeight="1">
      <c r="A16" s="1" t="s">
        <v>6</v>
      </c>
      <c r="B16" s="2">
        <v>3074.89</v>
      </c>
      <c r="C16" s="2"/>
      <c r="D16" s="15">
        <f t="shared" si="0"/>
        <v>321.37084578635336</v>
      </c>
      <c r="E16" s="2">
        <v>988180</v>
      </c>
      <c r="F16" s="2">
        <v>968552</v>
      </c>
      <c r="G16" s="27"/>
    </row>
    <row r="17" spans="1:7" ht="9" customHeight="1">
      <c r="A17" s="1" t="s">
        <v>7</v>
      </c>
      <c r="B17" s="2">
        <v>2638.75</v>
      </c>
      <c r="C17" s="2"/>
      <c r="D17" s="15">
        <f t="shared" si="0"/>
        <v>369.1736617716722</v>
      </c>
      <c r="E17" s="2">
        <v>974157</v>
      </c>
      <c r="F17" s="2">
        <v>931262</v>
      </c>
      <c r="G17" s="27"/>
    </row>
    <row r="18" spans="1:7" ht="9" customHeight="1">
      <c r="A18" s="1" t="s">
        <v>8</v>
      </c>
      <c r="B18" s="2">
        <v>7508.46</v>
      </c>
      <c r="C18" s="2"/>
      <c r="D18" s="15">
        <f t="shared" si="0"/>
        <v>580.1164286684619</v>
      </c>
      <c r="E18" s="2">
        <v>4355781</v>
      </c>
      <c r="F18" s="2">
        <v>4094007</v>
      </c>
      <c r="G18" s="27"/>
    </row>
    <row r="19" spans="1:7" ht="9" customHeight="1">
      <c r="A19" s="1" t="s">
        <v>9</v>
      </c>
      <c r="B19" s="2">
        <v>3104</v>
      </c>
      <c r="C19" s="2"/>
      <c r="D19" s="15">
        <f t="shared" si="0"/>
        <v>441.06217783505156</v>
      </c>
      <c r="E19" s="2">
        <v>1369057</v>
      </c>
      <c r="F19" s="2">
        <v>1291423</v>
      </c>
      <c r="G19" s="27"/>
    </row>
    <row r="20" spans="1:7" ht="9" customHeight="1">
      <c r="A20" s="1" t="s">
        <v>10</v>
      </c>
      <c r="B20" s="2">
        <v>127.89</v>
      </c>
      <c r="C20" s="2"/>
      <c r="D20" s="15">
        <f t="shared" si="0"/>
        <v>306.9200093830636</v>
      </c>
      <c r="E20" s="2">
        <v>39252</v>
      </c>
      <c r="F20" s="2">
        <v>37967</v>
      </c>
      <c r="G20" s="27"/>
    </row>
    <row r="21" spans="1:7" ht="9" customHeight="1">
      <c r="A21" s="1" t="s">
        <v>11</v>
      </c>
      <c r="B21" s="2">
        <v>47.2</v>
      </c>
      <c r="C21" s="2"/>
      <c r="D21" s="15">
        <f t="shared" si="0"/>
        <v>353.32627118644064</v>
      </c>
      <c r="E21" s="2">
        <v>16677</v>
      </c>
      <c r="F21" s="2">
        <v>15716</v>
      </c>
      <c r="G21" s="27"/>
    </row>
    <row r="22" spans="1:7" ht="9" customHeight="1">
      <c r="A22" s="1" t="s">
        <v>12</v>
      </c>
      <c r="B22" s="2">
        <v>94.87</v>
      </c>
      <c r="C22" s="2"/>
      <c r="D22" s="15">
        <f t="shared" si="0"/>
        <v>373.6165278802572</v>
      </c>
      <c r="E22" s="2">
        <v>35445</v>
      </c>
      <c r="F22" s="2">
        <v>34860</v>
      </c>
      <c r="G22" s="27"/>
    </row>
    <row r="23" spans="1:7" ht="9" customHeight="1">
      <c r="A23" s="1" t="s">
        <v>13</v>
      </c>
      <c r="B23" s="2">
        <v>112.64</v>
      </c>
      <c r="C23" s="2"/>
      <c r="D23" s="15">
        <f t="shared" si="0"/>
        <v>534.4992897727273</v>
      </c>
      <c r="E23" s="2">
        <v>60206</v>
      </c>
      <c r="F23" s="2">
        <v>56540</v>
      </c>
      <c r="G23" s="27"/>
    </row>
    <row r="24" spans="1:7" ht="9" customHeight="1">
      <c r="A24" s="1" t="s">
        <v>14</v>
      </c>
      <c r="B24" s="2">
        <v>703.02</v>
      </c>
      <c r="C24" s="2"/>
      <c r="D24" s="15">
        <f t="shared" si="0"/>
        <v>574.0249210548775</v>
      </c>
      <c r="E24" s="2">
        <v>403551</v>
      </c>
      <c r="F24" s="2">
        <v>397874</v>
      </c>
      <c r="G24" s="27"/>
    </row>
    <row r="25" spans="1:7" ht="9" customHeight="1">
      <c r="A25" s="1" t="s">
        <v>15</v>
      </c>
      <c r="B25" s="2">
        <v>15.85</v>
      </c>
      <c r="C25" s="2"/>
      <c r="D25" s="15">
        <f t="shared" si="0"/>
        <v>333.8801261829653</v>
      </c>
      <c r="E25" s="2">
        <v>5292</v>
      </c>
      <c r="F25" s="2">
        <v>5090</v>
      </c>
      <c r="G25" s="27"/>
    </row>
    <row r="26" spans="1:7" ht="9" customHeight="1">
      <c r="A26" s="1" t="s">
        <v>16</v>
      </c>
      <c r="B26" s="2">
        <v>311</v>
      </c>
      <c r="C26" s="2"/>
      <c r="D26" s="15">
        <f t="shared" si="0"/>
        <v>263.39228295819936</v>
      </c>
      <c r="E26" s="2">
        <v>81915</v>
      </c>
      <c r="F26" s="2">
        <v>76370</v>
      </c>
      <c r="G26" s="27"/>
    </row>
    <row r="27" spans="1:7" ht="9" customHeight="1">
      <c r="A27" s="1" t="s">
        <v>17</v>
      </c>
      <c r="B27" s="2">
        <v>229.78</v>
      </c>
      <c r="C27" s="2"/>
      <c r="D27" s="15">
        <f t="shared" si="0"/>
        <v>252.141178518583</v>
      </c>
      <c r="E27" s="2">
        <v>57937</v>
      </c>
      <c r="F27" s="2">
        <v>56867</v>
      </c>
      <c r="G27" s="27"/>
    </row>
    <row r="28" spans="1:7" ht="9" customHeight="1">
      <c r="A28" s="1" t="s">
        <v>18</v>
      </c>
      <c r="B28" s="2">
        <v>12.4</v>
      </c>
      <c r="C28" s="2"/>
      <c r="D28" s="15">
        <f t="shared" si="0"/>
        <v>177.25806451612902</v>
      </c>
      <c r="E28" s="2">
        <v>2198</v>
      </c>
      <c r="F28" s="2">
        <v>2147</v>
      </c>
      <c r="G28" s="27"/>
    </row>
    <row r="29" spans="1:7" ht="9" customHeight="1">
      <c r="A29" s="1" t="s">
        <v>19</v>
      </c>
      <c r="B29" s="2">
        <v>83.26</v>
      </c>
      <c r="C29" s="2"/>
      <c r="D29" s="15">
        <f t="shared" si="0"/>
        <v>209.24813836175832</v>
      </c>
      <c r="E29" s="2">
        <v>17422</v>
      </c>
      <c r="F29" s="2">
        <v>17078</v>
      </c>
      <c r="G29" s="27"/>
    </row>
    <row r="30" spans="1:7" ht="9" customHeight="1">
      <c r="A30" s="1" t="s">
        <v>20</v>
      </c>
      <c r="B30" s="2">
        <v>274.24</v>
      </c>
      <c r="C30" s="2"/>
      <c r="D30" s="15">
        <f t="shared" si="0"/>
        <v>387.0551341890315</v>
      </c>
      <c r="E30" s="2">
        <v>106146</v>
      </c>
      <c r="F30" s="2">
        <v>102049</v>
      </c>
      <c r="G30" s="27"/>
    </row>
    <row r="31" spans="1:7" ht="9" customHeight="1">
      <c r="A31" s="1" t="s">
        <v>21</v>
      </c>
      <c r="B31" s="2">
        <v>226.6</v>
      </c>
      <c r="C31" s="2"/>
      <c r="D31" s="15">
        <f t="shared" si="0"/>
        <v>571.2930273609885</v>
      </c>
      <c r="E31" s="2">
        <v>129455</v>
      </c>
      <c r="F31" s="2">
        <v>124965</v>
      </c>
      <c r="G31" s="27"/>
    </row>
    <row r="32" spans="1:7" ht="9" customHeight="1">
      <c r="A32" s="1" t="s">
        <v>22</v>
      </c>
      <c r="B32" s="2">
        <v>267.95</v>
      </c>
      <c r="C32" s="2"/>
      <c r="D32" s="15">
        <f t="shared" si="0"/>
        <v>179.343161037507</v>
      </c>
      <c r="E32" s="2">
        <v>48055</v>
      </c>
      <c r="F32" s="2">
        <v>47840</v>
      </c>
      <c r="G32" s="27"/>
    </row>
    <row r="33" spans="1:7" ht="9" customHeight="1">
      <c r="A33" s="1" t="s">
        <v>23</v>
      </c>
      <c r="B33" s="2">
        <v>380.08</v>
      </c>
      <c r="C33" s="2"/>
      <c r="D33" s="15">
        <f t="shared" si="0"/>
        <v>155.54356977478426</v>
      </c>
      <c r="E33" s="2">
        <v>59119</v>
      </c>
      <c r="F33" s="2">
        <v>58910</v>
      </c>
      <c r="G33" s="27"/>
    </row>
    <row r="34" spans="1:7" ht="9" customHeight="1">
      <c r="A34" s="1" t="s">
        <v>24</v>
      </c>
      <c r="B34" s="2">
        <v>1007.52</v>
      </c>
      <c r="C34" s="2"/>
      <c r="D34" s="15">
        <f t="shared" si="0"/>
        <v>324.637724313165</v>
      </c>
      <c r="E34" s="2">
        <v>327079</v>
      </c>
      <c r="F34" s="2">
        <v>309259</v>
      </c>
      <c r="G34" s="27"/>
    </row>
    <row r="35" spans="1:6" ht="9" customHeight="1">
      <c r="A35" s="1"/>
      <c r="B35" s="2"/>
      <c r="C35" s="2"/>
      <c r="D35" s="1"/>
      <c r="E35" s="2"/>
      <c r="F35" s="2"/>
    </row>
    <row r="36" spans="1:6" s="18" customFormat="1" ht="9.75" customHeight="1">
      <c r="A36" s="12" t="s">
        <v>72</v>
      </c>
      <c r="B36" s="16">
        <f>SUM(B37:B43)</f>
        <v>610848</v>
      </c>
      <c r="C36" s="16"/>
      <c r="D36" s="17">
        <f aca="true" t="shared" si="1" ref="D36:D43">+E36/B36</f>
        <v>259.45459754308763</v>
      </c>
      <c r="E36" s="16">
        <f>SUM(E37:E43)</f>
        <v>158487322</v>
      </c>
      <c r="F36" s="16">
        <f>SUM(F37:F43)</f>
        <v>137833651</v>
      </c>
    </row>
    <row r="37" spans="1:6" ht="9" customHeight="1">
      <c r="A37" s="1" t="s">
        <v>78</v>
      </c>
      <c r="B37" s="2">
        <v>9578</v>
      </c>
      <c r="C37" s="2"/>
      <c r="D37" s="15">
        <f t="shared" si="1"/>
        <v>14.329296304030068</v>
      </c>
      <c r="E37" s="2">
        <v>137246</v>
      </c>
      <c r="F37" s="2">
        <v>134223</v>
      </c>
    </row>
    <row r="38" spans="1:6" ht="9" customHeight="1">
      <c r="A38" s="1" t="s">
        <v>73</v>
      </c>
      <c r="B38" s="2">
        <v>165603</v>
      </c>
      <c r="C38" s="2"/>
      <c r="D38" s="15">
        <f t="shared" si="1"/>
        <v>21.816603563945097</v>
      </c>
      <c r="E38" s="2">
        <v>3612895</v>
      </c>
      <c r="F38" s="2">
        <v>3541983</v>
      </c>
    </row>
    <row r="39" spans="1:6" ht="9" customHeight="1">
      <c r="A39" s="1" t="s">
        <v>81</v>
      </c>
      <c r="B39" s="2">
        <v>10</v>
      </c>
      <c r="C39" s="2"/>
      <c r="D39" s="15">
        <f t="shared" si="1"/>
        <v>20</v>
      </c>
      <c r="E39" s="2">
        <v>200</v>
      </c>
      <c r="F39" s="2">
        <v>180</v>
      </c>
    </row>
    <row r="40" spans="1:6" ht="9" customHeight="1">
      <c r="A40" s="1" t="s">
        <v>74</v>
      </c>
      <c r="B40" s="2">
        <v>152021</v>
      </c>
      <c r="C40" s="2"/>
      <c r="D40" s="15">
        <f t="shared" si="1"/>
        <v>38.596963577400494</v>
      </c>
      <c r="E40" s="2">
        <v>5867549</v>
      </c>
      <c r="F40" s="2">
        <v>5661772</v>
      </c>
    </row>
    <row r="41" spans="1:6" ht="9" customHeight="1">
      <c r="A41" s="1" t="s">
        <v>75</v>
      </c>
      <c r="B41" s="2">
        <v>296</v>
      </c>
      <c r="C41" s="2"/>
      <c r="D41" s="15">
        <f t="shared" si="1"/>
        <v>43.270270270270274</v>
      </c>
      <c r="E41" s="2">
        <v>12808</v>
      </c>
      <c r="F41" s="2">
        <v>12808</v>
      </c>
    </row>
    <row r="42" spans="1:6" ht="9" customHeight="1">
      <c r="A42" s="1" t="s">
        <v>76</v>
      </c>
      <c r="B42" s="2">
        <v>245664</v>
      </c>
      <c r="C42" s="2"/>
      <c r="D42" s="15">
        <f t="shared" si="1"/>
        <v>600.9603319981763</v>
      </c>
      <c r="E42" s="2">
        <v>147634319</v>
      </c>
      <c r="F42" s="2">
        <v>127260380</v>
      </c>
    </row>
    <row r="43" spans="1:6" ht="9" customHeight="1">
      <c r="A43" s="6" t="s">
        <v>77</v>
      </c>
      <c r="B43" s="25">
        <v>37676</v>
      </c>
      <c r="C43" s="25"/>
      <c r="D43" s="26">
        <f t="shared" si="1"/>
        <v>32.4425363626712</v>
      </c>
      <c r="E43" s="25">
        <v>1222305</v>
      </c>
      <c r="F43" s="25">
        <v>1222305</v>
      </c>
    </row>
    <row r="44" spans="1:6" ht="9" customHeight="1">
      <c r="A44" s="8"/>
      <c r="B44" s="9"/>
      <c r="C44" s="9"/>
      <c r="D44" s="21"/>
      <c r="E44" s="9"/>
      <c r="F44" s="9"/>
    </row>
    <row r="45" spans="1:6" ht="9" customHeight="1">
      <c r="A45" s="1" t="s">
        <v>83</v>
      </c>
      <c r="B45" s="2"/>
      <c r="C45" s="2"/>
      <c r="D45" s="1"/>
      <c r="E45" s="2"/>
      <c r="F45" s="2"/>
    </row>
    <row r="46" spans="1:6" ht="9" customHeight="1">
      <c r="A46" s="1"/>
      <c r="B46" s="2"/>
      <c r="C46" s="2"/>
      <c r="D46" s="15"/>
      <c r="E46" s="2"/>
      <c r="F46" s="2"/>
    </row>
    <row r="47" spans="1:6" ht="9" customHeight="1">
      <c r="A47" s="1"/>
      <c r="B47" s="2"/>
      <c r="C47" s="2"/>
      <c r="D47" s="15"/>
      <c r="E47" s="2"/>
      <c r="F47" s="2"/>
    </row>
    <row r="48" spans="1:6" ht="9" customHeight="1">
      <c r="A48" s="1"/>
      <c r="B48" s="2"/>
      <c r="C48" s="2"/>
      <c r="D48" s="1"/>
      <c r="E48" s="2"/>
      <c r="F48" s="2"/>
    </row>
    <row r="49" spans="1:6" ht="9" customHeight="1">
      <c r="A49" s="1"/>
      <c r="B49" s="2"/>
      <c r="C49" s="2"/>
      <c r="D49" s="15"/>
      <c r="E49" s="2"/>
      <c r="F49" s="2"/>
    </row>
    <row r="50" spans="1:6" ht="9" customHeight="1">
      <c r="A50" s="1"/>
      <c r="B50" s="2"/>
      <c r="C50" s="2"/>
      <c r="D50" s="15"/>
      <c r="E50" s="2"/>
      <c r="F50" s="2"/>
    </row>
    <row r="51" spans="1:6" ht="9" customHeight="1">
      <c r="A51" s="1"/>
      <c r="B51" s="2"/>
      <c r="C51" s="2"/>
      <c r="D51" s="15"/>
      <c r="E51" s="2"/>
      <c r="F51" s="2"/>
    </row>
    <row r="52" spans="1:6" ht="9" customHeight="1">
      <c r="A52" s="1"/>
      <c r="B52" s="2"/>
      <c r="C52" s="2"/>
      <c r="D52" s="15"/>
      <c r="E52" s="2"/>
      <c r="F52" s="2"/>
    </row>
    <row r="53" spans="1:6" ht="9" customHeight="1">
      <c r="A53" s="1"/>
      <c r="B53" s="2"/>
      <c r="C53" s="2"/>
      <c r="D53" s="15"/>
      <c r="E53" s="2"/>
      <c r="F53" s="2"/>
    </row>
    <row r="54" spans="1:6" ht="9" customHeight="1">
      <c r="A54" s="1"/>
      <c r="B54" s="2"/>
      <c r="C54" s="2"/>
      <c r="D54" s="15"/>
      <c r="E54" s="2"/>
      <c r="F54" s="2"/>
    </row>
    <row r="55" spans="1:6" ht="9" customHeight="1">
      <c r="A55" s="1"/>
      <c r="B55" s="2"/>
      <c r="C55" s="2"/>
      <c r="D55" s="15"/>
      <c r="E55" s="2"/>
      <c r="F55" s="15"/>
    </row>
    <row r="56" spans="1:6" ht="9" customHeight="1">
      <c r="A56" s="1"/>
      <c r="B56" s="2"/>
      <c r="C56" s="2"/>
      <c r="D56" s="15"/>
      <c r="E56" s="2"/>
      <c r="F56" s="2"/>
    </row>
    <row r="57" spans="1:6" ht="9" customHeight="1">
      <c r="A57" s="1"/>
      <c r="B57" s="2"/>
      <c r="C57" s="2"/>
      <c r="D57" s="15"/>
      <c r="E57" s="2"/>
      <c r="F57" s="2"/>
    </row>
    <row r="58" spans="1:6" ht="9" customHeight="1">
      <c r="A58" s="1"/>
      <c r="B58" s="2"/>
      <c r="C58" s="2"/>
      <c r="D58" s="15"/>
      <c r="E58" s="2"/>
      <c r="F58" s="2"/>
    </row>
    <row r="59" spans="1:6" ht="9" customHeight="1">
      <c r="A59" s="8"/>
      <c r="B59" s="9"/>
      <c r="C59" s="9"/>
      <c r="D59" s="21"/>
      <c r="E59" s="9"/>
      <c r="F59" s="8"/>
    </row>
    <row r="60" spans="1:6" ht="9" customHeight="1">
      <c r="A60" s="1"/>
      <c r="B60" s="2"/>
      <c r="C60" s="2"/>
      <c r="D60" s="1"/>
      <c r="E60" s="2"/>
      <c r="F60" s="1"/>
    </row>
  </sheetData>
  <mergeCells count="4">
    <mergeCell ref="D4:F4"/>
    <mergeCell ref="D5:D6"/>
    <mergeCell ref="E5:E6"/>
    <mergeCell ref="F5:F6"/>
  </mergeCells>
  <printOptions horizontalCentered="1"/>
  <pageMargins left="0.984251968503937" right="1.299212598425197" top="0.984251968503937" bottom="1.7716535433070868" header="0" footer="1.4566929133858268"/>
  <pageSetup horizontalDpi="600" verticalDpi="600" orientation="portrait" paperSize="9" r:id="rId1"/>
  <headerFooter alignWithMargins="0">
    <oddFooter>&amp;C60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ISTAT</dc:creator>
  <cp:keywords/>
  <dc:description/>
  <cp:lastModifiedBy>I.S.T.A.T.</cp:lastModifiedBy>
  <cp:lastPrinted>2005-05-19T09:51:30Z</cp:lastPrinted>
  <dcterms:created xsi:type="dcterms:W3CDTF">1999-01-20T10:30:02Z</dcterms:created>
  <dcterms:modified xsi:type="dcterms:W3CDTF">2004-06-10T09:05:30Z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