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1.2 (5)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<sst xmlns="http://schemas.openxmlformats.org/spreadsheetml/2006/main" count="61" uniqueCount="26">
  <si>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ITALIA</t>
  </si>
  <si>
    <t>REGIONI</t>
  </si>
  <si>
    <t>Per ettaro</t>
  </si>
  <si>
    <t>Totale</t>
  </si>
  <si>
    <t>Raccolta</t>
  </si>
  <si>
    <t>ARANCIO</t>
  </si>
  <si>
    <t>MANDARINO</t>
  </si>
  <si>
    <t>CLEMENTINE</t>
  </si>
  <si>
    <t>LIMONE</t>
  </si>
  <si>
    <t>Liguria</t>
  </si>
  <si>
    <t>Toscana</t>
  </si>
  <si>
    <t>Lazio</t>
  </si>
  <si>
    <t>Campania</t>
  </si>
  <si>
    <t>Puglia</t>
  </si>
  <si>
    <t>Basilicata</t>
  </si>
  <si>
    <t>Calabria</t>
  </si>
  <si>
    <t>Sicilia</t>
  </si>
  <si>
    <t>Sardegna</t>
  </si>
  <si>
    <t>Mezzogiorno</t>
  </si>
  <si>
    <t>Nord</t>
  </si>
  <si>
    <t>Centro</t>
  </si>
  <si>
    <t>Superficie</t>
  </si>
  <si>
    <t>Produzione</t>
  </si>
  <si>
    <t>In  produzione</t>
  </si>
  <si>
    <t>in quintali)</t>
  </si>
  <si>
    <r>
      <t>Tavola 3.19 -  Principali colture agrumicole pe r regione - Anno 2002</t>
    </r>
    <r>
      <rPr>
        <i/>
        <sz val="9"/>
        <rFont val="Arial"/>
        <family val="2"/>
      </rPr>
      <t xml:space="preserve"> (superficie in ettari,  produzione 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</si>
</sst>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0.000000"/>
    <numFmt numFmtId="177" formatCode="0.00000"/>
    <numFmt numFmtId="178" formatCode="0.0000"/>
    <numFmt numFmtId="179" formatCode="0.000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4" fontId="6" fillId="0" borderId="0" xfId="15" applyNumberFormat="1" applyFont="1" applyAlignment="1">
      <alignment/>
    </xf>
    <xf numFmtId="175" fontId="6" fillId="0" borderId="0" xfId="15" applyNumberFormat="1" applyFont="1" applyAlignment="1">
      <alignment/>
    </xf>
    <xf numFmtId="175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41" fontId="1" fillId="0" borderId="2" xfId="16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4"/>
  <sheetViews>
    <sheetView tabSelected="1" workbookViewId="0" topLeftCell="A1">
      <selection activeCell="B9" sqref="B9"/>
    </sheetView>
  </sheetViews>
  <sheetFormatPr defaultColWidth="9.140625" defaultRowHeight="12.75"/>
  <cols>
    <col min="1" max="1" width="11.00390625" style="1" customWidth="1"/>
    <col min="2" max="2" width="12.7109375" style="1" customWidth="1"/>
    <col min="3" max="3" width="12.7109375" style="2" customWidth="1"/>
    <col min="4" max="4" width="1.57421875" style="2" customWidth="1"/>
    <col min="5" max="5" width="12.140625" style="1" customWidth="1"/>
    <col min="6" max="7" width="13.421875" style="2" customWidth="1"/>
    <col min="8" max="16384" width="9.140625" style="1" customWidth="1"/>
  </cols>
  <sheetData>
    <row r="1" ht="9" customHeight="1"/>
    <row r="2" spans="1:7" s="4" customFormat="1" ht="12" customHeight="1">
      <c r="A2" s="6" t="s">
        <v>25</v>
      </c>
      <c r="B2" s="6"/>
      <c r="C2" s="5"/>
      <c r="D2" s="5"/>
      <c r="F2" s="5"/>
      <c r="G2" s="5"/>
    </row>
    <row r="3" spans="1:7" s="4" customFormat="1" ht="12" customHeight="1">
      <c r="A3" s="6"/>
      <c r="B3" s="23" t="s">
        <v>24</v>
      </c>
      <c r="C3" s="9"/>
      <c r="D3" s="10"/>
      <c r="F3" s="5"/>
      <c r="G3" s="5"/>
    </row>
    <row r="4" spans="1:7" ht="9" customHeight="1">
      <c r="A4" s="20"/>
      <c r="B4" s="7"/>
      <c r="C4" s="8"/>
      <c r="D4" s="8"/>
      <c r="E4" s="7"/>
      <c r="F4" s="8"/>
      <c r="G4" s="8"/>
    </row>
    <row r="5" spans="1:7" ht="14.25" customHeight="1">
      <c r="A5" s="30" t="s">
        <v>1</v>
      </c>
      <c r="B5" s="28" t="s">
        <v>21</v>
      </c>
      <c r="C5" s="28"/>
      <c r="D5" s="11"/>
      <c r="E5" s="29" t="s">
        <v>22</v>
      </c>
      <c r="F5" s="29"/>
      <c r="G5" s="29"/>
    </row>
    <row r="6" spans="1:7" ht="15" customHeight="1">
      <c r="A6" s="31"/>
      <c r="B6" s="24" t="s">
        <v>3</v>
      </c>
      <c r="C6" s="24" t="s">
        <v>23</v>
      </c>
      <c r="D6" s="25"/>
      <c r="E6" s="24" t="s">
        <v>2</v>
      </c>
      <c r="F6" s="25" t="s">
        <v>3</v>
      </c>
      <c r="G6" s="25" t="s">
        <v>4</v>
      </c>
    </row>
    <row r="7" spans="1:7" ht="9" customHeight="1">
      <c r="A7" s="9"/>
      <c r="B7" s="9"/>
      <c r="C7" s="10"/>
      <c r="D7" s="10"/>
      <c r="E7" s="9"/>
      <c r="F7" s="10"/>
      <c r="G7" s="10"/>
    </row>
    <row r="8" spans="1:7" ht="10.5" customHeight="1">
      <c r="A8" s="27" t="s">
        <v>5</v>
      </c>
      <c r="B8" s="27"/>
      <c r="C8" s="27"/>
      <c r="D8" s="27"/>
      <c r="E8" s="27"/>
      <c r="F8" s="27"/>
      <c r="G8" s="27"/>
    </row>
    <row r="10" spans="1:7" ht="9">
      <c r="A10" s="1" t="s">
        <v>9</v>
      </c>
      <c r="B10" s="2">
        <v>20</v>
      </c>
      <c r="C10" s="2">
        <v>20</v>
      </c>
      <c r="E10" s="14">
        <f>+F10/C10</f>
        <v>108.8</v>
      </c>
      <c r="F10" s="15">
        <v>2176</v>
      </c>
      <c r="G10" s="15">
        <v>2105</v>
      </c>
    </row>
    <row r="11" spans="1:7" ht="9">
      <c r="A11" s="1" t="s">
        <v>10</v>
      </c>
      <c r="B11" s="2">
        <v>3</v>
      </c>
      <c r="C11" s="2">
        <v>3</v>
      </c>
      <c r="E11" s="14">
        <f aca="true" t="shared" si="0" ref="E11:E22">+F11/C11</f>
        <v>91.66666666666667</v>
      </c>
      <c r="F11" s="15">
        <v>275</v>
      </c>
      <c r="G11" s="15">
        <v>236</v>
      </c>
    </row>
    <row r="12" spans="1:7" ht="9">
      <c r="A12" s="1" t="s">
        <v>11</v>
      </c>
      <c r="B12" s="2">
        <v>987</v>
      </c>
      <c r="C12" s="2">
        <v>933</v>
      </c>
      <c r="E12" s="14">
        <f t="shared" si="0"/>
        <v>166.35584137191853</v>
      </c>
      <c r="F12" s="15">
        <v>155210</v>
      </c>
      <c r="G12" s="15">
        <v>123080</v>
      </c>
    </row>
    <row r="13" spans="1:13" s="3" customFormat="1" ht="9">
      <c r="A13" s="1" t="s">
        <v>12</v>
      </c>
      <c r="B13" s="15">
        <v>1628</v>
      </c>
      <c r="C13" s="2">
        <v>1608</v>
      </c>
      <c r="D13" s="2"/>
      <c r="E13" s="14">
        <f t="shared" si="0"/>
        <v>225.80907960199005</v>
      </c>
      <c r="F13" s="15">
        <v>363101</v>
      </c>
      <c r="G13" s="15">
        <v>353941</v>
      </c>
      <c r="H13" s="1"/>
      <c r="I13" s="1"/>
      <c r="J13" s="1"/>
      <c r="K13" s="1"/>
      <c r="L13" s="1"/>
      <c r="M13" s="1"/>
    </row>
    <row r="14" spans="1:7" ht="9">
      <c r="A14" s="1" t="s">
        <v>13</v>
      </c>
      <c r="B14" s="15">
        <v>6220</v>
      </c>
      <c r="C14" s="2">
        <v>5933</v>
      </c>
      <c r="E14" s="14">
        <f t="shared" si="0"/>
        <v>218.62986684645205</v>
      </c>
      <c r="F14" s="15">
        <v>1297131</v>
      </c>
      <c r="G14" s="15">
        <v>1208794</v>
      </c>
    </row>
    <row r="15" spans="1:7" ht="9">
      <c r="A15" s="1" t="s">
        <v>14</v>
      </c>
      <c r="B15" s="15">
        <v>5880</v>
      </c>
      <c r="C15" s="2">
        <v>5570</v>
      </c>
      <c r="E15" s="14">
        <f t="shared" si="0"/>
        <v>120</v>
      </c>
      <c r="F15" s="15">
        <v>668400</v>
      </c>
      <c r="G15" s="15">
        <v>668400</v>
      </c>
    </row>
    <row r="16" spans="1:13" s="3" customFormat="1" ht="9">
      <c r="A16" s="1" t="s">
        <v>15</v>
      </c>
      <c r="B16" s="15">
        <v>25535</v>
      </c>
      <c r="C16" s="2">
        <v>23936</v>
      </c>
      <c r="D16" s="2"/>
      <c r="E16" s="14">
        <f t="shared" si="0"/>
        <v>259.0950868983957</v>
      </c>
      <c r="F16" s="15">
        <v>6201700</v>
      </c>
      <c r="G16" s="15">
        <v>5966136</v>
      </c>
      <c r="H16" s="1"/>
      <c r="I16" s="1"/>
      <c r="J16" s="1"/>
      <c r="K16" s="1"/>
      <c r="L16" s="1"/>
      <c r="M16" s="1"/>
    </row>
    <row r="17" spans="1:7" ht="9">
      <c r="A17" s="1" t="s">
        <v>16</v>
      </c>
      <c r="B17" s="15">
        <v>63936</v>
      </c>
      <c r="C17" s="2">
        <v>63638</v>
      </c>
      <c r="E17" s="14">
        <f t="shared" si="0"/>
        <v>143.10317734686822</v>
      </c>
      <c r="F17" s="15">
        <v>9106800</v>
      </c>
      <c r="G17" s="15">
        <v>8366694</v>
      </c>
    </row>
    <row r="18" spans="1:7" ht="9">
      <c r="A18" s="1" t="s">
        <v>17</v>
      </c>
      <c r="B18" s="15">
        <v>5057</v>
      </c>
      <c r="C18" s="2">
        <v>4936</v>
      </c>
      <c r="E18" s="14">
        <f t="shared" si="0"/>
        <v>110.89363857374393</v>
      </c>
      <c r="F18" s="15">
        <v>547371</v>
      </c>
      <c r="G18" s="15">
        <v>546928</v>
      </c>
    </row>
    <row r="19" spans="1:13" s="12" customFormat="1" ht="9">
      <c r="A19" s="12" t="s">
        <v>0</v>
      </c>
      <c r="B19" s="18">
        <f>SUM(B10:B18)</f>
        <v>109266</v>
      </c>
      <c r="C19" s="18">
        <f>SUM(C10:C18)</f>
        <v>106577</v>
      </c>
      <c r="D19" s="18"/>
      <c r="E19" s="16">
        <f t="shared" si="0"/>
        <v>172.10246113138857</v>
      </c>
      <c r="F19" s="21">
        <f>SUM(F10:F18)</f>
        <v>18342164</v>
      </c>
      <c r="G19" s="21">
        <f>SUM(G10:G18)</f>
        <v>17236314</v>
      </c>
      <c r="H19" s="1"/>
      <c r="I19" s="1"/>
      <c r="J19" s="1"/>
      <c r="K19" s="1"/>
      <c r="L19" s="1"/>
      <c r="M19" s="1"/>
    </row>
    <row r="20" spans="1:13" s="12" customFormat="1" ht="9">
      <c r="A20" s="12" t="s">
        <v>19</v>
      </c>
      <c r="B20" s="18">
        <f>SUM(B10)</f>
        <v>20</v>
      </c>
      <c r="C20" s="18">
        <f>SUM(C10)</f>
        <v>20</v>
      </c>
      <c r="D20" s="18"/>
      <c r="E20" s="16">
        <f t="shared" si="0"/>
        <v>108.8</v>
      </c>
      <c r="F20" s="21">
        <f>SUM(F10)</f>
        <v>2176</v>
      </c>
      <c r="G20" s="21">
        <f>SUM(G10)</f>
        <v>2105</v>
      </c>
      <c r="H20" s="1"/>
      <c r="I20" s="1"/>
      <c r="J20" s="1"/>
      <c r="K20" s="1"/>
      <c r="L20" s="1"/>
      <c r="M20" s="1"/>
    </row>
    <row r="21" spans="1:13" s="12" customFormat="1" ht="9">
      <c r="A21" s="12" t="s">
        <v>20</v>
      </c>
      <c r="B21" s="18">
        <f>SUM(B11:B12)</f>
        <v>990</v>
      </c>
      <c r="C21" s="18">
        <f>SUM(C11:C12)</f>
        <v>936</v>
      </c>
      <c r="D21" s="18"/>
      <c r="E21" s="16">
        <f t="shared" si="0"/>
        <v>166.116452991453</v>
      </c>
      <c r="F21" s="21">
        <f>SUM(F11:F12)</f>
        <v>155485</v>
      </c>
      <c r="G21" s="21">
        <f>SUM(G11:G12)</f>
        <v>123316</v>
      </c>
      <c r="H21" s="1"/>
      <c r="I21" s="1"/>
      <c r="J21" s="1"/>
      <c r="K21" s="1"/>
      <c r="L21" s="1"/>
      <c r="M21" s="1"/>
    </row>
    <row r="22" spans="1:13" s="12" customFormat="1" ht="9">
      <c r="A22" s="12" t="s">
        <v>18</v>
      </c>
      <c r="B22" s="18">
        <f>SUM(B13:B18)</f>
        <v>108256</v>
      </c>
      <c r="C22" s="18">
        <f>SUM(C13:C18)</f>
        <v>105621</v>
      </c>
      <c r="D22" s="18"/>
      <c r="E22" s="16">
        <f t="shared" si="0"/>
        <v>172.16749510040617</v>
      </c>
      <c r="F22" s="21">
        <f>SUM(F13:F18)</f>
        <v>18184503</v>
      </c>
      <c r="G22" s="21">
        <f>SUM(G13:G18)</f>
        <v>17110893</v>
      </c>
      <c r="H22" s="1"/>
      <c r="I22" s="1"/>
      <c r="J22" s="1"/>
      <c r="K22" s="1"/>
      <c r="L22" s="1"/>
      <c r="M22" s="1"/>
    </row>
    <row r="23" spans="2:4" ht="9" customHeight="1">
      <c r="B23" s="2"/>
      <c r="D23" s="1"/>
    </row>
    <row r="24" spans="1:7" ht="12" customHeight="1">
      <c r="A24" s="27" t="s">
        <v>6</v>
      </c>
      <c r="B24" s="27"/>
      <c r="C24" s="27"/>
      <c r="D24" s="27"/>
      <c r="E24" s="27"/>
      <c r="F24" s="27"/>
      <c r="G24" s="27"/>
    </row>
    <row r="25" spans="2:5" ht="9">
      <c r="B25" s="2"/>
      <c r="D25" s="1"/>
      <c r="E25" s="16"/>
    </row>
    <row r="26" spans="1:7" ht="9">
      <c r="A26" s="1" t="s">
        <v>9</v>
      </c>
      <c r="B26" s="15">
        <v>13</v>
      </c>
      <c r="C26" s="2">
        <v>13</v>
      </c>
      <c r="E26" s="14">
        <f aca="true" t="shared" si="1" ref="E26:E36">+F26/C26</f>
        <v>100</v>
      </c>
      <c r="F26" s="15">
        <v>1300</v>
      </c>
      <c r="G26" s="15">
        <v>1270</v>
      </c>
    </row>
    <row r="27" spans="1:7" ht="9">
      <c r="A27" s="1" t="s">
        <v>11</v>
      </c>
      <c r="B27" s="15">
        <v>20</v>
      </c>
      <c r="C27" s="2">
        <v>20</v>
      </c>
      <c r="E27" s="14">
        <f t="shared" si="1"/>
        <v>145</v>
      </c>
      <c r="F27" s="15">
        <v>2900</v>
      </c>
      <c r="G27" s="15">
        <v>2400</v>
      </c>
    </row>
    <row r="28" spans="1:7" ht="9">
      <c r="A28" s="1" t="s">
        <v>12</v>
      </c>
      <c r="B28" s="15">
        <v>677</v>
      </c>
      <c r="C28" s="2">
        <v>665</v>
      </c>
      <c r="E28" s="14">
        <f t="shared" si="1"/>
        <v>198.26766917293233</v>
      </c>
      <c r="F28" s="15">
        <v>131848</v>
      </c>
      <c r="G28" s="15">
        <v>128458</v>
      </c>
    </row>
    <row r="29" spans="1:7" ht="9">
      <c r="A29" s="1" t="s">
        <v>13</v>
      </c>
      <c r="B29" s="15">
        <v>162</v>
      </c>
      <c r="C29" s="2">
        <v>157</v>
      </c>
      <c r="E29" s="14">
        <f t="shared" si="1"/>
        <v>143.94904458598725</v>
      </c>
      <c r="F29" s="15">
        <v>22600</v>
      </c>
      <c r="G29" s="15">
        <v>21939</v>
      </c>
    </row>
    <row r="30" spans="1:7" ht="9">
      <c r="A30" s="1" t="s">
        <v>15</v>
      </c>
      <c r="B30" s="15">
        <v>3035</v>
      </c>
      <c r="C30" s="2">
        <v>3023</v>
      </c>
      <c r="E30" s="14">
        <f t="shared" si="1"/>
        <v>202.87628183923255</v>
      </c>
      <c r="F30" s="15">
        <v>613295</v>
      </c>
      <c r="G30" s="15">
        <v>582132</v>
      </c>
    </row>
    <row r="31" spans="1:7" ht="9">
      <c r="A31" s="1" t="s">
        <v>16</v>
      </c>
      <c r="B31" s="15">
        <v>6935</v>
      </c>
      <c r="C31" s="2">
        <v>6724</v>
      </c>
      <c r="E31" s="14">
        <f t="shared" si="1"/>
        <v>115.91775728732897</v>
      </c>
      <c r="F31" s="15">
        <v>779431</v>
      </c>
      <c r="G31" s="15">
        <v>701245</v>
      </c>
    </row>
    <row r="32" spans="1:7" ht="9">
      <c r="A32" s="1" t="s">
        <v>17</v>
      </c>
      <c r="B32" s="15">
        <v>671</v>
      </c>
      <c r="C32" s="2">
        <v>653</v>
      </c>
      <c r="E32" s="14">
        <f t="shared" si="1"/>
        <v>105.66462480857581</v>
      </c>
      <c r="F32" s="15">
        <v>68999</v>
      </c>
      <c r="G32" s="15">
        <v>68809</v>
      </c>
    </row>
    <row r="33" spans="1:13" s="12" customFormat="1" ht="9">
      <c r="A33" s="12" t="s">
        <v>0</v>
      </c>
      <c r="B33" s="18">
        <f>SUM(B26:B32)</f>
        <v>11513</v>
      </c>
      <c r="C33" s="18">
        <f>SUM(C26:C32)</f>
        <v>11255</v>
      </c>
      <c r="D33" s="18"/>
      <c r="E33" s="17">
        <f t="shared" si="1"/>
        <v>143.9691692581075</v>
      </c>
      <c r="F33" s="21">
        <f>SUM(F26:F32)</f>
        <v>1620373</v>
      </c>
      <c r="G33" s="21">
        <f>SUM(G26:G32)</f>
        <v>1506253</v>
      </c>
      <c r="H33" s="1"/>
      <c r="I33" s="1"/>
      <c r="J33" s="1"/>
      <c r="K33" s="1"/>
      <c r="L33" s="1"/>
      <c r="M33" s="1"/>
    </row>
    <row r="34" spans="1:13" s="12" customFormat="1" ht="9">
      <c r="A34" s="12" t="s">
        <v>19</v>
      </c>
      <c r="B34" s="18">
        <f>SUM(B26)</f>
        <v>13</v>
      </c>
      <c r="C34" s="18">
        <f>SUM(C26)</f>
        <v>13</v>
      </c>
      <c r="D34" s="18"/>
      <c r="E34" s="17">
        <f t="shared" si="1"/>
        <v>100</v>
      </c>
      <c r="F34" s="21">
        <f>SUM(F26)</f>
        <v>1300</v>
      </c>
      <c r="G34" s="21">
        <f>SUM(G26)</f>
        <v>1270</v>
      </c>
      <c r="H34" s="1"/>
      <c r="I34" s="1"/>
      <c r="J34" s="1"/>
      <c r="K34" s="1"/>
      <c r="L34" s="1"/>
      <c r="M34" s="1"/>
    </row>
    <row r="35" spans="1:13" s="12" customFormat="1" ht="9">
      <c r="A35" s="12" t="s">
        <v>20</v>
      </c>
      <c r="B35" s="18">
        <f>SUM(B27)</f>
        <v>20</v>
      </c>
      <c r="C35" s="18">
        <f>SUM(C27)</f>
        <v>20</v>
      </c>
      <c r="D35" s="18"/>
      <c r="E35" s="17">
        <f t="shared" si="1"/>
        <v>145</v>
      </c>
      <c r="F35" s="21">
        <f>SUM(F27)</f>
        <v>2900</v>
      </c>
      <c r="G35" s="21">
        <f>SUM(G27)</f>
        <v>2400</v>
      </c>
      <c r="H35" s="1"/>
      <c r="I35" s="1"/>
      <c r="J35" s="1"/>
      <c r="K35" s="1"/>
      <c r="L35" s="1"/>
      <c r="M35" s="1"/>
    </row>
    <row r="36" spans="1:13" s="12" customFormat="1" ht="9">
      <c r="A36" s="12" t="s">
        <v>18</v>
      </c>
      <c r="B36" s="18">
        <f>SUM(B28:B32)</f>
        <v>11480</v>
      </c>
      <c r="C36" s="18">
        <f>SUM(C28:C32)</f>
        <v>11222</v>
      </c>
      <c r="D36" s="18"/>
      <c r="E36" s="17">
        <f t="shared" si="1"/>
        <v>144.01826768846908</v>
      </c>
      <c r="F36" s="21">
        <f>SUM(F28:F32)</f>
        <v>1616173</v>
      </c>
      <c r="G36" s="21">
        <f>SUM(G28:G32)</f>
        <v>1502583</v>
      </c>
      <c r="H36" s="1"/>
      <c r="I36" s="1"/>
      <c r="J36" s="1"/>
      <c r="K36" s="1"/>
      <c r="L36" s="1"/>
      <c r="M36" s="1"/>
    </row>
    <row r="37" spans="2:13" s="12" customFormat="1" ht="8.25" customHeight="1">
      <c r="B37" s="18"/>
      <c r="C37" s="18"/>
      <c r="D37" s="18"/>
      <c r="E37" s="18"/>
      <c r="F37" s="18"/>
      <c r="G37" s="18"/>
      <c r="H37" s="1"/>
      <c r="I37" s="1"/>
      <c r="J37" s="1"/>
      <c r="K37" s="1"/>
      <c r="L37" s="1"/>
      <c r="M37" s="1"/>
    </row>
    <row r="38" spans="1:7" ht="12" customHeight="1">
      <c r="A38" s="27" t="s">
        <v>7</v>
      </c>
      <c r="B38" s="27"/>
      <c r="C38" s="27"/>
      <c r="D38" s="27"/>
      <c r="E38" s="27"/>
      <c r="F38" s="27"/>
      <c r="G38" s="27"/>
    </row>
    <row r="40" spans="1:7" ht="9">
      <c r="A40" s="1" t="s">
        <v>11</v>
      </c>
      <c r="B40" s="15">
        <v>77</v>
      </c>
      <c r="C40" s="2">
        <v>67</v>
      </c>
      <c r="E40" s="14">
        <f aca="true" t="shared" si="2" ref="E40:E49">+F40/C40</f>
        <v>168.65671641791045</v>
      </c>
      <c r="F40" s="15">
        <v>11300</v>
      </c>
      <c r="G40" s="15">
        <v>9900</v>
      </c>
    </row>
    <row r="41" spans="1:7" ht="9">
      <c r="A41" s="1" t="s">
        <v>12</v>
      </c>
      <c r="B41" s="15">
        <v>425</v>
      </c>
      <c r="C41" s="2">
        <v>410</v>
      </c>
      <c r="E41" s="14">
        <f t="shared" si="2"/>
        <v>205.71951219512195</v>
      </c>
      <c r="F41" s="15">
        <v>84345</v>
      </c>
      <c r="G41" s="15">
        <v>82112</v>
      </c>
    </row>
    <row r="42" spans="1:7" ht="9">
      <c r="A42" s="1" t="s">
        <v>13</v>
      </c>
      <c r="B42" s="15">
        <v>4801</v>
      </c>
      <c r="C42" s="2">
        <v>4441</v>
      </c>
      <c r="E42" s="14">
        <f t="shared" si="2"/>
        <v>153.33978833596038</v>
      </c>
      <c r="F42" s="15">
        <v>680982</v>
      </c>
      <c r="G42" s="15">
        <v>612944</v>
      </c>
    </row>
    <row r="43" spans="1:7" ht="9">
      <c r="A43" s="1" t="s">
        <v>14</v>
      </c>
      <c r="B43" s="15">
        <v>2245</v>
      </c>
      <c r="C43" s="2">
        <v>1845</v>
      </c>
      <c r="E43" s="14">
        <f t="shared" si="2"/>
        <v>120</v>
      </c>
      <c r="F43" s="15">
        <v>221400</v>
      </c>
      <c r="G43" s="15">
        <v>221400</v>
      </c>
    </row>
    <row r="44" spans="1:7" ht="9">
      <c r="A44" s="1" t="s">
        <v>15</v>
      </c>
      <c r="B44" s="15">
        <v>10793</v>
      </c>
      <c r="C44" s="2">
        <v>10732</v>
      </c>
      <c r="E44" s="14">
        <f t="shared" si="2"/>
        <v>257.90439806187106</v>
      </c>
      <c r="F44" s="15">
        <v>2767830</v>
      </c>
      <c r="G44" s="15">
        <v>2578530</v>
      </c>
    </row>
    <row r="45" spans="1:7" ht="9">
      <c r="A45" s="1" t="s">
        <v>16</v>
      </c>
      <c r="B45" s="15">
        <v>4207</v>
      </c>
      <c r="C45" s="2">
        <v>4183</v>
      </c>
      <c r="E45" s="14">
        <f t="shared" si="2"/>
        <v>108.2094190772173</v>
      </c>
      <c r="F45" s="15">
        <v>452640</v>
      </c>
      <c r="G45" s="15">
        <v>387058</v>
      </c>
    </row>
    <row r="46" spans="1:7" ht="9">
      <c r="A46" s="1" t="s">
        <v>17</v>
      </c>
      <c r="B46" s="15">
        <v>927</v>
      </c>
      <c r="C46" s="2">
        <v>819</v>
      </c>
      <c r="E46" s="14">
        <f t="shared" si="2"/>
        <v>104.37240537240537</v>
      </c>
      <c r="F46" s="15">
        <v>85481</v>
      </c>
      <c r="G46" s="15">
        <v>85259</v>
      </c>
    </row>
    <row r="47" spans="1:13" s="12" customFormat="1" ht="9">
      <c r="A47" s="12" t="s">
        <v>0</v>
      </c>
      <c r="B47" s="18">
        <f>SUM(B40:B46)</f>
        <v>23475</v>
      </c>
      <c r="C47" s="18">
        <f>SUM(C40:C46)</f>
        <v>22497</v>
      </c>
      <c r="D47" s="13"/>
      <c r="E47" s="16">
        <f t="shared" si="2"/>
        <v>191.3134195670534</v>
      </c>
      <c r="F47" s="21">
        <f>SUM(F40:F46)</f>
        <v>4303978</v>
      </c>
      <c r="G47" s="21">
        <f>SUM(G40:G46)</f>
        <v>3977203</v>
      </c>
      <c r="H47" s="1"/>
      <c r="I47" s="1"/>
      <c r="J47" s="1"/>
      <c r="K47" s="1"/>
      <c r="L47" s="1"/>
      <c r="M47" s="1"/>
    </row>
    <row r="48" spans="1:13" s="12" customFormat="1" ht="9">
      <c r="A48" s="12" t="s">
        <v>20</v>
      </c>
      <c r="B48" s="18">
        <f>SUM(B40)</f>
        <v>77</v>
      </c>
      <c r="C48" s="18">
        <f>SUM(C40)</f>
        <v>67</v>
      </c>
      <c r="D48" s="13"/>
      <c r="E48" s="16">
        <f t="shared" si="2"/>
        <v>168.65671641791045</v>
      </c>
      <c r="F48" s="21">
        <f>SUM(F40)</f>
        <v>11300</v>
      </c>
      <c r="G48" s="21">
        <f>SUM(G40)</f>
        <v>9900</v>
      </c>
      <c r="H48" s="1"/>
      <c r="I48" s="1"/>
      <c r="J48" s="1"/>
      <c r="K48" s="1"/>
      <c r="L48" s="1"/>
      <c r="M48" s="1"/>
    </row>
    <row r="49" spans="1:13" s="12" customFormat="1" ht="9">
      <c r="A49" s="12" t="s">
        <v>18</v>
      </c>
      <c r="B49" s="18">
        <f>SUM(B41:B46)</f>
        <v>23398</v>
      </c>
      <c r="C49" s="18">
        <f>SUM(C41:C46)</f>
        <v>22430</v>
      </c>
      <c r="D49" s="13"/>
      <c r="E49" s="16">
        <f t="shared" si="2"/>
        <v>191.38109674543023</v>
      </c>
      <c r="F49" s="21">
        <f>SUM(F41:F46)</f>
        <v>4292678</v>
      </c>
      <c r="G49" s="21">
        <f>SUM(G41:G46)</f>
        <v>3967303</v>
      </c>
      <c r="H49" s="1"/>
      <c r="I49" s="1"/>
      <c r="J49" s="1"/>
      <c r="K49" s="1"/>
      <c r="L49" s="1"/>
      <c r="M49" s="1"/>
    </row>
    <row r="50" spans="1:7" ht="9" customHeight="1">
      <c r="A50" s="9"/>
      <c r="B50" s="10"/>
      <c r="C50" s="10"/>
      <c r="D50" s="10"/>
      <c r="E50" s="10"/>
      <c r="F50" s="10"/>
      <c r="G50" s="10"/>
    </row>
    <row r="51" spans="1:7" ht="12" customHeight="1">
      <c r="A51" s="26" t="s">
        <v>8</v>
      </c>
      <c r="B51" s="26"/>
      <c r="C51" s="26"/>
      <c r="D51" s="26"/>
      <c r="E51" s="26"/>
      <c r="F51" s="26"/>
      <c r="G51" s="26"/>
    </row>
    <row r="52" ht="9">
      <c r="H52" s="22"/>
    </row>
    <row r="53" spans="1:7" ht="9">
      <c r="A53" s="1" t="s">
        <v>9</v>
      </c>
      <c r="B53" s="15">
        <v>36</v>
      </c>
      <c r="C53" s="2">
        <v>36</v>
      </c>
      <c r="E53" s="14">
        <f aca="true" t="shared" si="3" ref="E53:E65">+F53/C53</f>
        <v>108.33333333333333</v>
      </c>
      <c r="F53" s="15">
        <v>3900</v>
      </c>
      <c r="G53" s="15">
        <v>3593</v>
      </c>
    </row>
    <row r="54" spans="1:7" ht="9">
      <c r="A54" s="1" t="s">
        <v>10</v>
      </c>
      <c r="B54" s="15">
        <v>2</v>
      </c>
      <c r="C54" s="2">
        <v>2</v>
      </c>
      <c r="E54" s="14">
        <f t="shared" si="3"/>
        <v>60</v>
      </c>
      <c r="F54" s="15">
        <v>120</v>
      </c>
      <c r="G54" s="15">
        <v>107</v>
      </c>
    </row>
    <row r="55" spans="1:7" ht="9">
      <c r="A55" s="1" t="s">
        <v>11</v>
      </c>
      <c r="B55" s="15">
        <v>23</v>
      </c>
      <c r="C55" s="2">
        <v>23</v>
      </c>
      <c r="E55" s="14">
        <f t="shared" si="3"/>
        <v>178.2608695652174</v>
      </c>
      <c r="F55" s="15">
        <v>4100</v>
      </c>
      <c r="G55" s="15">
        <v>3700</v>
      </c>
    </row>
    <row r="56" spans="1:7" ht="9">
      <c r="A56" s="1" t="s">
        <v>12</v>
      </c>
      <c r="B56" s="15">
        <v>1353</v>
      </c>
      <c r="C56" s="2">
        <v>1335</v>
      </c>
      <c r="E56" s="14">
        <f t="shared" si="3"/>
        <v>202.73333333333332</v>
      </c>
      <c r="F56" s="15">
        <v>270649</v>
      </c>
      <c r="G56" s="15">
        <v>263069</v>
      </c>
    </row>
    <row r="57" spans="1:7" ht="9">
      <c r="A57" s="1" t="s">
        <v>13</v>
      </c>
      <c r="B57" s="15">
        <v>285</v>
      </c>
      <c r="C57" s="2">
        <v>285</v>
      </c>
      <c r="E57" s="14">
        <f t="shared" si="3"/>
        <v>104.35438596491228</v>
      </c>
      <c r="F57" s="15">
        <v>29741</v>
      </c>
      <c r="G57" s="15">
        <v>28320</v>
      </c>
    </row>
    <row r="58" spans="1:7" ht="9">
      <c r="A58" s="1" t="s">
        <v>14</v>
      </c>
      <c r="B58" s="15">
        <v>65</v>
      </c>
      <c r="C58" s="2">
        <v>45</v>
      </c>
      <c r="E58" s="14">
        <f t="shared" si="3"/>
        <v>100</v>
      </c>
      <c r="F58" s="15">
        <v>4500</v>
      </c>
      <c r="G58" s="15">
        <v>4500</v>
      </c>
    </row>
    <row r="59" spans="1:7" ht="9">
      <c r="A59" s="1" t="s">
        <v>15</v>
      </c>
      <c r="B59" s="15">
        <v>1514</v>
      </c>
      <c r="C59" s="2">
        <v>1505</v>
      </c>
      <c r="E59" s="14">
        <f t="shared" si="3"/>
        <v>175.52358803986712</v>
      </c>
      <c r="F59" s="15">
        <v>264163</v>
      </c>
      <c r="G59" s="15">
        <v>252274</v>
      </c>
    </row>
    <row r="60" spans="1:7" ht="9">
      <c r="A60" s="1" t="s">
        <v>16</v>
      </c>
      <c r="B60" s="15">
        <v>29630</v>
      </c>
      <c r="C60" s="2">
        <v>29520</v>
      </c>
      <c r="E60" s="14">
        <f t="shared" si="3"/>
        <v>157.9979674796748</v>
      </c>
      <c r="F60" s="15">
        <v>4664100</v>
      </c>
      <c r="G60" s="15">
        <v>4262635</v>
      </c>
    </row>
    <row r="61" spans="1:7" ht="9">
      <c r="A61" s="1" t="s">
        <v>17</v>
      </c>
      <c r="B61" s="15">
        <v>474</v>
      </c>
      <c r="C61" s="2">
        <v>456</v>
      </c>
      <c r="E61" s="14">
        <f t="shared" si="3"/>
        <v>101.30043859649123</v>
      </c>
      <c r="F61" s="15">
        <v>46193</v>
      </c>
      <c r="G61" s="15">
        <v>45879</v>
      </c>
    </row>
    <row r="62" spans="1:13" s="12" customFormat="1" ht="9">
      <c r="A62" s="12" t="s">
        <v>0</v>
      </c>
      <c r="B62" s="18">
        <f>SUM(B53:B61)</f>
        <v>33382</v>
      </c>
      <c r="C62" s="18">
        <f>SUM(C53:C61)</f>
        <v>33207</v>
      </c>
      <c r="D62" s="13"/>
      <c r="E62" s="16">
        <f t="shared" si="3"/>
        <v>159.2274520432439</v>
      </c>
      <c r="F62" s="21">
        <f>SUM(F53:F61)</f>
        <v>5287466</v>
      </c>
      <c r="G62" s="21">
        <f>SUM(G53:G61)</f>
        <v>4864077</v>
      </c>
      <c r="H62" s="1"/>
      <c r="I62" s="1"/>
      <c r="J62" s="1"/>
      <c r="K62" s="1"/>
      <c r="L62" s="1"/>
      <c r="M62" s="1"/>
    </row>
    <row r="63" spans="1:13" s="12" customFormat="1" ht="9">
      <c r="A63" s="12" t="s">
        <v>19</v>
      </c>
      <c r="B63" s="18">
        <f>SUM(B53)</f>
        <v>36</v>
      </c>
      <c r="C63" s="18">
        <f>SUM(C53)</f>
        <v>36</v>
      </c>
      <c r="D63" s="13"/>
      <c r="E63" s="16">
        <f t="shared" si="3"/>
        <v>108.33333333333333</v>
      </c>
      <c r="F63" s="21">
        <f>SUM(F53)</f>
        <v>3900</v>
      </c>
      <c r="G63" s="21">
        <f>SUM(G53)</f>
        <v>3593</v>
      </c>
      <c r="H63" s="1"/>
      <c r="I63" s="1"/>
      <c r="J63" s="1"/>
      <c r="K63" s="1"/>
      <c r="L63" s="1"/>
      <c r="M63" s="1"/>
    </row>
    <row r="64" spans="1:13" s="12" customFormat="1" ht="9">
      <c r="A64" s="12" t="s">
        <v>20</v>
      </c>
      <c r="B64" s="18">
        <f>SUM(B54:B55)</f>
        <v>25</v>
      </c>
      <c r="C64" s="18">
        <f>SUM(C54:C55)</f>
        <v>25</v>
      </c>
      <c r="D64" s="13"/>
      <c r="E64" s="16">
        <f t="shared" si="3"/>
        <v>168.8</v>
      </c>
      <c r="F64" s="21">
        <f>SUM(F54:F55)</f>
        <v>4220</v>
      </c>
      <c r="G64" s="21">
        <f>SUM(G54:G55)</f>
        <v>3807</v>
      </c>
      <c r="H64" s="1"/>
      <c r="I64" s="1"/>
      <c r="J64" s="1"/>
      <c r="K64" s="1"/>
      <c r="L64" s="1"/>
      <c r="M64" s="1"/>
    </row>
    <row r="65" spans="1:13" s="12" customFormat="1" ht="9">
      <c r="A65" s="12" t="s">
        <v>18</v>
      </c>
      <c r="B65" s="18">
        <f>SUM(B56:B61)</f>
        <v>33321</v>
      </c>
      <c r="C65" s="18">
        <f>SUM(C56:C61)</f>
        <v>33146</v>
      </c>
      <c r="D65" s="13"/>
      <c r="E65" s="16">
        <f t="shared" si="3"/>
        <v>159.27550835696616</v>
      </c>
      <c r="F65" s="21">
        <f>SUM(F56:F61)</f>
        <v>5279346</v>
      </c>
      <c r="G65" s="21">
        <f>SUM(G56:G61)</f>
        <v>4856677</v>
      </c>
      <c r="H65" s="1"/>
      <c r="I65" s="1"/>
      <c r="J65" s="1"/>
      <c r="K65" s="1"/>
      <c r="L65" s="1"/>
      <c r="M65" s="1"/>
    </row>
    <row r="66" spans="1:7" ht="9">
      <c r="A66" s="7"/>
      <c r="B66" s="19"/>
      <c r="C66" s="19"/>
      <c r="D66" s="8"/>
      <c r="E66" s="7"/>
      <c r="F66" s="19"/>
      <c r="G66" s="19"/>
    </row>
    <row r="83" ht="9">
      <c r="B83" s="15"/>
    </row>
    <row r="84" ht="9">
      <c r="B84" s="15"/>
    </row>
    <row r="85" ht="9">
      <c r="B85" s="15"/>
    </row>
    <row r="86" ht="9">
      <c r="B86" s="15"/>
    </row>
    <row r="87" ht="9">
      <c r="B87" s="15"/>
    </row>
    <row r="88" ht="9">
      <c r="B88" s="15"/>
    </row>
    <row r="89" ht="9">
      <c r="B89" s="15"/>
    </row>
    <row r="90" ht="9">
      <c r="B90" s="15"/>
    </row>
    <row r="91" ht="9">
      <c r="B91" s="15"/>
    </row>
    <row r="92" ht="9">
      <c r="B92" s="15"/>
    </row>
    <row r="106" ht="9">
      <c r="B106" s="15"/>
    </row>
    <row r="107" ht="9">
      <c r="B107" s="15"/>
    </row>
    <row r="109" ht="9">
      <c r="B109" s="15"/>
    </row>
    <row r="111" ht="9">
      <c r="B111" s="15"/>
    </row>
    <row r="122" ht="9">
      <c r="B122" s="15"/>
    </row>
    <row r="123" ht="9">
      <c r="B123" s="15"/>
    </row>
    <row r="124" ht="9">
      <c r="B124" s="15"/>
    </row>
    <row r="125" ht="9">
      <c r="B125" s="15"/>
    </row>
    <row r="127" ht="9">
      <c r="B127" s="15"/>
    </row>
    <row r="129" ht="9">
      <c r="B129" s="15"/>
    </row>
    <row r="141" ht="9">
      <c r="B141" s="15"/>
    </row>
    <row r="144" ht="9">
      <c r="B144" s="15"/>
    </row>
    <row r="145" ht="9">
      <c r="B145" s="15"/>
    </row>
    <row r="147" ht="9">
      <c r="B147" s="15"/>
    </row>
    <row r="149" ht="9">
      <c r="B149" s="15"/>
    </row>
    <row r="171" ht="9">
      <c r="B171" s="15"/>
    </row>
    <row r="172" ht="9">
      <c r="B172" s="15"/>
    </row>
    <row r="174" ht="9">
      <c r="B174" s="15"/>
    </row>
  </sheetData>
  <mergeCells count="7">
    <mergeCell ref="A51:G51"/>
    <mergeCell ref="A8:G8"/>
    <mergeCell ref="A38:G38"/>
    <mergeCell ref="B5:C5"/>
    <mergeCell ref="E5:G5"/>
    <mergeCell ref="A24:G24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2006-01-24T10:41:27Z</cp:lastPrinted>
  <dcterms:created xsi:type="dcterms:W3CDTF">1999-01-20T10:30:02Z</dcterms:created>
  <dcterms:modified xsi:type="dcterms:W3CDTF">2004-06-14T10:01:02Z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