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805" activeTab="0"/>
  </bookViews>
  <sheets>
    <sheet name="latifoglie" sheetId="1" r:id="rId1"/>
    <sheet name="latifoglie (3)" sheetId="2" r:id="rId2"/>
  </sheets>
  <definedNames/>
  <calcPr fullCalcOnLoad="1"/>
</workbook>
</file>

<file path=xl/sharedStrings.xml><?xml version="1.0" encoding="utf-8"?>
<sst xmlns="http://schemas.openxmlformats.org/spreadsheetml/2006/main" count="140" uniqueCount="48">
  <si>
    <t>REGIONI</t>
  </si>
  <si>
    <t>TOTALE</t>
  </si>
  <si>
    <t>Piemonte</t>
  </si>
  <si>
    <t>Valle d'Aosta</t>
  </si>
  <si>
    <t>Lombardia</t>
  </si>
  <si>
    <t>Trentino-Alto Adige</t>
  </si>
  <si>
    <t>Bolzano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</si>
  <si>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</si>
  <si>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</si>
  <si>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</si>
  <si>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</si>
  <si>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</si>
  <si>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</si>
  <si>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</si>
  <si>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Lazio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</si>
  <si>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</si>
  <si>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</si>
  <si>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</si>
  <si>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</si>
  <si>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</si>
  <si>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</si>
  <si>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</si>
  <si>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</si>
  <si>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</si>
  <si>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</si>
  <si>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Friuli-V.G.</t>
  </si>
  <si>
    <t>Mezzogiorno</t>
  </si>
  <si>
    <t>Acero</t>
  </si>
  <si>
    <t>Castagno</t>
  </si>
  <si>
    <t xml:space="preserve"> SEMENZALI  </t>
  </si>
  <si>
    <t>Sughera</t>
  </si>
  <si>
    <t>Rovere</t>
  </si>
  <si>
    <t>Cerro</t>
  </si>
  <si>
    <t>Noce</t>
  </si>
  <si>
    <t>Ciliegio</t>
  </si>
  <si>
    <t>Faggio</t>
  </si>
  <si>
    <t>Pioppo</t>
  </si>
  <si>
    <t xml:space="preserve">Altre </t>
  </si>
  <si>
    <t>Querce</t>
  </si>
  <si>
    <t>Latifoglie</t>
  </si>
  <si>
    <t>Nord</t>
  </si>
  <si>
    <t>Centro</t>
  </si>
  <si>
    <t xml:space="preserve">Nord </t>
  </si>
  <si>
    <r>
      <t xml:space="preserve">                         delegati per specie legnose e regione  -  Anno  2001 </t>
    </r>
    <r>
      <rPr>
        <i/>
        <sz val="9"/>
        <rFont val="Arial"/>
        <family val="2"/>
      </rPr>
      <t>(dati in migliaia)</t>
    </r>
  </si>
  <si>
    <t xml:space="preserve">Tavola 4.13  -  Piantine  di  resinose e  latifoglie  esistenti nei vivai gestiti dalle Regioni o Enti </t>
  </si>
  <si>
    <r>
      <t xml:space="preserve">                                     Enti delegati per specie legnose e regione  -  Anno  2001 </t>
    </r>
    <r>
      <rPr>
        <i/>
        <sz val="9"/>
        <rFont val="Arial"/>
        <family val="2"/>
      </rPr>
      <t>(dati in migliaia)</t>
    </r>
  </si>
  <si>
    <r>
      <t xml:space="preserve">Tavola 4.13 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0"/>
      </rPr>
      <t xml:space="preserve">-  Piantine  di  resinose e  latifoglie  esistenti nei vivai gestiti dalle Regioni o </t>
    </r>
  </si>
  <si>
    <t>TRAPIANTI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</si>
</sst>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00000"/>
    <numFmt numFmtId="173" formatCode="#,##0_ ;\-#,##0\ "/>
    <numFmt numFmtId="174" formatCode="_-* #,##0.0_-;\-* #,##0.0_-;_-* &quot;-&quot;??_-;_-@_-"/>
    <numFmt numFmtId="175" formatCode="_-* #,##0_-;\-* #,##0_-;_-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75" fontId="4" fillId="0" borderId="0" xfId="15" applyNumberFormat="1" applyFont="1" applyAlignment="1">
      <alignment horizontal="right"/>
    </xf>
    <xf numFmtId="175" fontId="6" fillId="0" borderId="0" xfId="15" applyNumberFormat="1" applyFont="1" applyAlignment="1">
      <alignment horizontal="right"/>
    </xf>
    <xf numFmtId="175" fontId="4" fillId="0" borderId="0" xfId="15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workbookViewId="0" topLeftCell="A19">
      <selection activeCell="I38" sqref="I38"/>
    </sheetView>
  </sheetViews>
  <sheetFormatPr defaultColWidth="9.140625" defaultRowHeight="12.75"/>
  <cols>
    <col min="1" max="1" width="16.28125" style="2" customWidth="1"/>
    <col min="2" max="7" width="9.7109375" style="1" customWidth="1"/>
    <col min="8" max="16384" width="9.140625" style="1" customWidth="1"/>
  </cols>
  <sheetData>
    <row r="2" s="4" customFormat="1" ht="12">
      <c r="A2" s="3" t="s">
        <v>44</v>
      </c>
    </row>
    <row r="3" s="4" customFormat="1" ht="12">
      <c r="A3" s="3" t="s">
        <v>43</v>
      </c>
    </row>
    <row r="4" spans="1:7" ht="9">
      <c r="A4" s="7"/>
      <c r="B4" s="8"/>
      <c r="C4" s="8"/>
      <c r="D4" s="8"/>
      <c r="E4" s="8"/>
      <c r="F4" s="8"/>
      <c r="G4" s="8"/>
    </row>
    <row r="6" spans="1:7" ht="9">
      <c r="A6" s="2" t="s">
        <v>0</v>
      </c>
      <c r="B6" s="1" t="s">
        <v>30</v>
      </c>
      <c r="C6" s="1" t="s">
        <v>31</v>
      </c>
      <c r="D6" s="1" t="s">
        <v>32</v>
      </c>
      <c r="E6" s="1" t="s">
        <v>27</v>
      </c>
      <c r="F6" s="1" t="s">
        <v>33</v>
      </c>
      <c r="G6" s="1" t="s">
        <v>34</v>
      </c>
    </row>
    <row r="7" spans="1:7" ht="9">
      <c r="A7" s="7"/>
      <c r="B7" s="8"/>
      <c r="C7" s="8"/>
      <c r="D7" s="8"/>
      <c r="E7" s="8"/>
      <c r="F7" s="8"/>
      <c r="G7" s="8"/>
    </row>
    <row r="8" spans="1:7" ht="9">
      <c r="A8" s="15"/>
      <c r="B8" s="13"/>
      <c r="C8" s="13"/>
      <c r="D8" s="13"/>
      <c r="E8" s="13"/>
      <c r="F8" s="13"/>
      <c r="G8" s="13"/>
    </row>
    <row r="9" spans="1:7" ht="9" customHeight="1">
      <c r="A9" s="15"/>
      <c r="B9" s="24" t="s">
        <v>29</v>
      </c>
      <c r="C9" s="24"/>
      <c r="D9" s="24"/>
      <c r="E9" s="24"/>
      <c r="F9" s="24"/>
      <c r="G9" s="24"/>
    </row>
    <row r="11" spans="1:7" ht="9">
      <c r="A11" s="2" t="s">
        <v>2</v>
      </c>
      <c r="B11" s="20">
        <v>0</v>
      </c>
      <c r="C11" s="20">
        <v>3</v>
      </c>
      <c r="D11" s="20">
        <v>0</v>
      </c>
      <c r="E11" s="20">
        <v>71</v>
      </c>
      <c r="F11" s="20">
        <v>28</v>
      </c>
      <c r="G11" s="20">
        <v>2</v>
      </c>
    </row>
    <row r="12" spans="1:7" ht="9">
      <c r="A12" s="2" t="s">
        <v>3</v>
      </c>
      <c r="B12" s="20">
        <v>0</v>
      </c>
      <c r="C12" s="20">
        <v>5</v>
      </c>
      <c r="D12" s="20">
        <v>0</v>
      </c>
      <c r="E12" s="20">
        <v>10</v>
      </c>
      <c r="F12" s="20">
        <v>5</v>
      </c>
      <c r="G12" s="20">
        <v>5</v>
      </c>
    </row>
    <row r="13" spans="1:7" ht="9">
      <c r="A13" s="2" t="s">
        <v>4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9">
      <c r="A14" s="2" t="s">
        <v>5</v>
      </c>
      <c r="B14" s="20">
        <v>0</v>
      </c>
      <c r="C14" s="20">
        <f>C15+C16</f>
        <v>3</v>
      </c>
      <c r="D14" s="20">
        <v>0</v>
      </c>
      <c r="E14" s="20">
        <f>E15+E16</f>
        <v>47</v>
      </c>
      <c r="F14" s="20">
        <f>F15+F16</f>
        <v>2</v>
      </c>
      <c r="G14" s="20">
        <f>G15+G16</f>
        <v>26</v>
      </c>
    </row>
    <row r="15" spans="1:7" s="10" customFormat="1" ht="9">
      <c r="A15" s="9" t="s">
        <v>6</v>
      </c>
      <c r="B15" s="20">
        <v>0</v>
      </c>
      <c r="C15" s="20">
        <v>3</v>
      </c>
      <c r="D15" s="20">
        <v>0</v>
      </c>
      <c r="E15" s="20">
        <v>17</v>
      </c>
      <c r="F15" s="20">
        <v>1</v>
      </c>
      <c r="G15" s="20">
        <v>16</v>
      </c>
    </row>
    <row r="16" spans="1:7" s="10" customFormat="1" ht="9">
      <c r="A16" s="9" t="s">
        <v>7</v>
      </c>
      <c r="B16" s="20">
        <v>0</v>
      </c>
      <c r="C16" s="20">
        <v>0</v>
      </c>
      <c r="D16" s="20">
        <v>0</v>
      </c>
      <c r="E16" s="20">
        <v>30</v>
      </c>
      <c r="F16" s="20">
        <v>1</v>
      </c>
      <c r="G16" s="20">
        <v>10</v>
      </c>
    </row>
    <row r="17" spans="1:7" ht="9">
      <c r="A17" s="2" t="s">
        <v>8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9">
      <c r="A18" s="2" t="s">
        <v>9</v>
      </c>
      <c r="B18" s="20">
        <v>0</v>
      </c>
      <c r="C18" s="20">
        <v>6</v>
      </c>
      <c r="D18" s="20">
        <v>1</v>
      </c>
      <c r="E18" s="20">
        <v>304</v>
      </c>
      <c r="F18" s="20">
        <v>28</v>
      </c>
      <c r="G18" s="20">
        <v>30</v>
      </c>
    </row>
    <row r="19" spans="1:7" ht="9">
      <c r="A19" s="2" t="s">
        <v>10</v>
      </c>
      <c r="B19" s="20">
        <v>0</v>
      </c>
      <c r="C19" s="20">
        <v>0</v>
      </c>
      <c r="D19" s="20">
        <v>12</v>
      </c>
      <c r="E19" s="20">
        <v>16</v>
      </c>
      <c r="F19" s="20">
        <v>7</v>
      </c>
      <c r="G19" s="20">
        <v>5</v>
      </c>
    </row>
    <row r="20" spans="1:7" ht="9">
      <c r="A20" s="2" t="s">
        <v>11</v>
      </c>
      <c r="B20" s="20">
        <v>0</v>
      </c>
      <c r="C20" s="20">
        <v>0</v>
      </c>
      <c r="D20" s="22">
        <v>0</v>
      </c>
      <c r="E20" s="20">
        <v>0</v>
      </c>
      <c r="F20" s="20">
        <v>0</v>
      </c>
      <c r="G20" s="20">
        <v>0</v>
      </c>
    </row>
    <row r="21" spans="1:7" ht="9">
      <c r="A21" s="2" t="s">
        <v>12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ht="9">
      <c r="A22" s="2" t="s">
        <v>13</v>
      </c>
      <c r="B22" s="20">
        <v>0</v>
      </c>
      <c r="C22" s="20">
        <v>0</v>
      </c>
      <c r="D22" s="20">
        <v>3</v>
      </c>
      <c r="E22" s="20">
        <v>0</v>
      </c>
      <c r="F22" s="20">
        <v>0</v>
      </c>
      <c r="G22" s="20">
        <v>0</v>
      </c>
    </row>
    <row r="23" spans="1:7" ht="9">
      <c r="A23" s="2" t="s">
        <v>14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ht="9">
      <c r="A24" s="2" t="s">
        <v>15</v>
      </c>
      <c r="B24" s="20">
        <v>0</v>
      </c>
      <c r="C24" s="20">
        <v>10</v>
      </c>
      <c r="D24" s="20">
        <v>10</v>
      </c>
      <c r="E24" s="20">
        <v>34</v>
      </c>
      <c r="F24" s="20">
        <v>44</v>
      </c>
      <c r="G24" s="20">
        <v>54</v>
      </c>
    </row>
    <row r="25" spans="1:7" ht="9">
      <c r="A25" s="2" t="s">
        <v>16</v>
      </c>
      <c r="B25" s="20">
        <v>0</v>
      </c>
      <c r="C25" s="20">
        <v>1</v>
      </c>
      <c r="D25" s="20">
        <v>5</v>
      </c>
      <c r="E25" s="20">
        <v>188</v>
      </c>
      <c r="F25" s="20">
        <v>47</v>
      </c>
      <c r="G25" s="20">
        <v>4</v>
      </c>
    </row>
    <row r="26" spans="1:7" ht="9">
      <c r="A26" s="2" t="s">
        <v>17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ht="9">
      <c r="A27" s="2" t="s">
        <v>18</v>
      </c>
      <c r="B27" s="20">
        <v>1</v>
      </c>
      <c r="C27" s="20">
        <v>50</v>
      </c>
      <c r="D27" s="20">
        <v>231</v>
      </c>
      <c r="E27" s="20">
        <v>80</v>
      </c>
      <c r="F27" s="20">
        <v>26</v>
      </c>
      <c r="G27" s="20">
        <v>0</v>
      </c>
    </row>
    <row r="28" spans="1:7" ht="9">
      <c r="A28" s="2" t="s">
        <v>19</v>
      </c>
      <c r="B28" s="20">
        <v>17</v>
      </c>
      <c r="C28" s="20">
        <v>19</v>
      </c>
      <c r="D28" s="20">
        <v>49</v>
      </c>
      <c r="E28" s="20">
        <v>47</v>
      </c>
      <c r="F28" s="20">
        <v>24</v>
      </c>
      <c r="G28" s="20">
        <v>23</v>
      </c>
    </row>
    <row r="29" spans="1:7" ht="9">
      <c r="A29" s="2" t="s">
        <v>20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8" ht="9">
      <c r="A30" s="2" t="s">
        <v>21</v>
      </c>
      <c r="B30" s="20">
        <v>14</v>
      </c>
      <c r="C30" s="20">
        <v>17</v>
      </c>
      <c r="D30" s="20">
        <v>37</v>
      </c>
      <c r="E30" s="20">
        <v>25</v>
      </c>
      <c r="F30" s="20">
        <v>186</v>
      </c>
      <c r="G30" s="20">
        <v>21</v>
      </c>
      <c r="H30" s="16"/>
    </row>
    <row r="31" spans="1:7" ht="9">
      <c r="A31" s="2" t="s">
        <v>22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ht="9">
      <c r="A32" s="2" t="s">
        <v>23</v>
      </c>
      <c r="B32" s="20">
        <v>685</v>
      </c>
      <c r="C32" s="20">
        <v>365</v>
      </c>
      <c r="D32" s="20">
        <v>0</v>
      </c>
      <c r="E32" s="20">
        <v>0</v>
      </c>
      <c r="F32" s="20">
        <v>21</v>
      </c>
      <c r="G32" s="20">
        <v>10</v>
      </c>
    </row>
    <row r="33" spans="1:7" s="6" customFormat="1" ht="9">
      <c r="A33" s="5" t="s">
        <v>24</v>
      </c>
      <c r="B33" s="21">
        <f aca="true" t="shared" si="0" ref="B33:G33">SUM(B11:B32)-B14</f>
        <v>717</v>
      </c>
      <c r="C33" s="21">
        <f t="shared" si="0"/>
        <v>479</v>
      </c>
      <c r="D33" s="21">
        <f t="shared" si="0"/>
        <v>348</v>
      </c>
      <c r="E33" s="21">
        <f t="shared" si="0"/>
        <v>822</v>
      </c>
      <c r="F33" s="21">
        <f t="shared" si="0"/>
        <v>418</v>
      </c>
      <c r="G33" s="21">
        <f t="shared" si="0"/>
        <v>180</v>
      </c>
    </row>
    <row r="34" spans="1:7" s="6" customFormat="1" ht="9">
      <c r="A34" s="5" t="s">
        <v>40</v>
      </c>
      <c r="B34" s="20">
        <v>0</v>
      </c>
      <c r="C34" s="21">
        <f>SUM(C11:C20)-C14</f>
        <v>17</v>
      </c>
      <c r="D34" s="21">
        <f>SUM(D11:D20)-D14</f>
        <v>13</v>
      </c>
      <c r="E34" s="21">
        <f>SUM(E11:E20)-E14</f>
        <v>448</v>
      </c>
      <c r="F34" s="21">
        <f>SUM(F11:F20)-F14</f>
        <v>70</v>
      </c>
      <c r="G34" s="21">
        <f>SUM(G11:G20)-G14</f>
        <v>68</v>
      </c>
    </row>
    <row r="35" spans="1:7" s="6" customFormat="1" ht="9">
      <c r="A35" s="5" t="s">
        <v>41</v>
      </c>
      <c r="B35" s="20">
        <v>0</v>
      </c>
      <c r="C35" s="21">
        <f>SUM(C21,C22,C23,C24)</f>
        <v>10</v>
      </c>
      <c r="D35" s="21">
        <f>SUM(D21,D22,D23,D24)</f>
        <v>13</v>
      </c>
      <c r="E35" s="21">
        <f>SUM(E21,E22,E23,E24)</f>
        <v>34</v>
      </c>
      <c r="F35" s="21">
        <f>SUM(F21,F22,F23,F24)</f>
        <v>44</v>
      </c>
      <c r="G35" s="21">
        <f>SUM(G21,G22,G23,G24)</f>
        <v>54</v>
      </c>
    </row>
    <row r="36" spans="1:7" s="6" customFormat="1" ht="9">
      <c r="A36" s="5" t="s">
        <v>26</v>
      </c>
      <c r="B36" s="21">
        <f aca="true" t="shared" si="1" ref="B36:G36">SUM(B25,B26,B27,B28,B29,B31,B30,B32)</f>
        <v>717</v>
      </c>
      <c r="C36" s="21">
        <f t="shared" si="1"/>
        <v>452</v>
      </c>
      <c r="D36" s="21">
        <f t="shared" si="1"/>
        <v>322</v>
      </c>
      <c r="E36" s="21">
        <f t="shared" si="1"/>
        <v>340</v>
      </c>
      <c r="F36" s="21">
        <f t="shared" si="1"/>
        <v>304</v>
      </c>
      <c r="G36" s="21">
        <f t="shared" si="1"/>
        <v>58</v>
      </c>
    </row>
    <row r="37" spans="1:7" ht="9">
      <c r="A37" s="7"/>
      <c r="B37" s="8"/>
      <c r="C37" s="8"/>
      <c r="D37" s="8"/>
      <c r="E37" s="8"/>
      <c r="F37" s="8"/>
      <c r="G37" s="8"/>
    </row>
    <row r="39" spans="2:7" ht="9">
      <c r="B39" s="1" t="s">
        <v>28</v>
      </c>
      <c r="C39" s="1" t="s">
        <v>35</v>
      </c>
      <c r="D39" s="1" t="s">
        <v>36</v>
      </c>
      <c r="E39" s="1" t="s">
        <v>37</v>
      </c>
      <c r="F39" s="1" t="s">
        <v>37</v>
      </c>
      <c r="G39" s="1" t="s">
        <v>1</v>
      </c>
    </row>
    <row r="40" spans="1:7" ht="9" customHeight="1">
      <c r="A40" s="15"/>
      <c r="B40" s="13"/>
      <c r="C40" s="13"/>
      <c r="D40" s="13"/>
      <c r="E40" s="13" t="s">
        <v>38</v>
      </c>
      <c r="F40" s="13" t="s">
        <v>39</v>
      </c>
      <c r="G40" s="13"/>
    </row>
    <row r="41" spans="1:7" ht="9" customHeight="1">
      <c r="A41" s="7"/>
      <c r="B41" s="19"/>
      <c r="C41" s="19"/>
      <c r="D41" s="19"/>
      <c r="E41" s="19"/>
      <c r="F41" s="19"/>
      <c r="G41" s="8"/>
    </row>
    <row r="42" spans="1:7" ht="9">
      <c r="A42" s="15"/>
      <c r="B42" s="23"/>
      <c r="C42" s="23"/>
      <c r="D42" s="23"/>
      <c r="E42" s="23"/>
      <c r="F42" s="23"/>
      <c r="G42" s="13"/>
    </row>
    <row r="43" spans="1:7" ht="9">
      <c r="A43" s="2" t="s">
        <v>2</v>
      </c>
      <c r="B43" s="20">
        <v>18</v>
      </c>
      <c r="C43" s="20">
        <v>19</v>
      </c>
      <c r="D43" s="20">
        <v>6</v>
      </c>
      <c r="E43" s="20">
        <v>130</v>
      </c>
      <c r="F43" s="20">
        <v>669</v>
      </c>
      <c r="G43" s="20">
        <v>946</v>
      </c>
    </row>
    <row r="44" spans="1:7" ht="9">
      <c r="A44" s="2" t="s">
        <v>4</v>
      </c>
      <c r="B44" s="20">
        <v>1</v>
      </c>
      <c r="C44" s="20">
        <v>0</v>
      </c>
      <c r="D44" s="20">
        <v>0</v>
      </c>
      <c r="E44" s="20">
        <v>0</v>
      </c>
      <c r="F44" s="20">
        <v>10</v>
      </c>
      <c r="G44" s="20">
        <v>36</v>
      </c>
    </row>
    <row r="45" spans="1:10" ht="9">
      <c r="A45" s="2" t="s">
        <v>3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11"/>
      <c r="I45" s="11"/>
      <c r="J45" s="11"/>
    </row>
    <row r="46" spans="1:10" s="11" customFormat="1" ht="9">
      <c r="A46" s="2" t="s">
        <v>5</v>
      </c>
      <c r="B46" s="20">
        <f>B47+B48</f>
        <v>1</v>
      </c>
      <c r="C46" s="20">
        <f>C47+C48</f>
        <v>58</v>
      </c>
      <c r="D46" s="20">
        <v>40</v>
      </c>
      <c r="E46" s="20">
        <v>20</v>
      </c>
      <c r="F46" s="20">
        <f>F47+F48</f>
        <v>231</v>
      </c>
      <c r="G46" s="20">
        <v>428</v>
      </c>
      <c r="H46" s="10"/>
      <c r="I46" s="10"/>
      <c r="J46" s="10"/>
    </row>
    <row r="47" spans="1:7" s="10" customFormat="1" ht="9">
      <c r="A47" s="9" t="s">
        <v>6</v>
      </c>
      <c r="B47" s="20">
        <v>1</v>
      </c>
      <c r="C47" s="20">
        <v>8</v>
      </c>
      <c r="D47" s="20">
        <v>40</v>
      </c>
      <c r="E47" s="20">
        <v>20</v>
      </c>
      <c r="F47" s="20">
        <v>101</v>
      </c>
      <c r="G47" s="20">
        <v>207</v>
      </c>
    </row>
    <row r="48" spans="1:10" s="10" customFormat="1" ht="9">
      <c r="A48" s="9" t="s">
        <v>7</v>
      </c>
      <c r="B48" s="20">
        <v>0</v>
      </c>
      <c r="C48" s="20">
        <v>50</v>
      </c>
      <c r="D48" s="20">
        <v>0</v>
      </c>
      <c r="E48" s="20">
        <v>0</v>
      </c>
      <c r="F48" s="20">
        <v>130</v>
      </c>
      <c r="G48" s="20">
        <v>221</v>
      </c>
      <c r="H48" s="1"/>
      <c r="I48" s="1"/>
      <c r="J48" s="1"/>
    </row>
    <row r="49" spans="1:7" ht="9">
      <c r="A49" s="2" t="s">
        <v>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ht="9">
      <c r="A50" s="2" t="s">
        <v>25</v>
      </c>
      <c r="B50" s="20">
        <v>1</v>
      </c>
      <c r="C50" s="20">
        <v>49</v>
      </c>
      <c r="D50" s="20">
        <v>0</v>
      </c>
      <c r="E50" s="20">
        <v>18</v>
      </c>
      <c r="F50" s="20">
        <v>1828</v>
      </c>
      <c r="G50" s="20">
        <v>2265</v>
      </c>
    </row>
    <row r="51" spans="1:7" ht="9">
      <c r="A51" s="2" t="s">
        <v>10</v>
      </c>
      <c r="B51" s="20">
        <v>2</v>
      </c>
      <c r="C51" s="20">
        <v>2</v>
      </c>
      <c r="D51" s="20">
        <v>0</v>
      </c>
      <c r="E51" s="20">
        <v>42</v>
      </c>
      <c r="F51" s="20">
        <v>85</v>
      </c>
      <c r="G51" s="20">
        <v>171</v>
      </c>
    </row>
    <row r="52" spans="1:7" ht="9">
      <c r="A52" s="2" t="s">
        <v>11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ht="9">
      <c r="A53" s="2" t="s">
        <v>12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ht="9">
      <c r="A54" s="2" t="s">
        <v>13</v>
      </c>
      <c r="B54" s="20">
        <v>0</v>
      </c>
      <c r="C54" s="20">
        <v>0</v>
      </c>
      <c r="D54" s="20">
        <v>0</v>
      </c>
      <c r="E54" s="20">
        <v>310</v>
      </c>
      <c r="F54" s="20">
        <v>253</v>
      </c>
      <c r="G54" s="20">
        <v>566</v>
      </c>
    </row>
    <row r="55" spans="1:7" ht="9">
      <c r="A55" s="2" t="s">
        <v>15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ht="9">
      <c r="A56" s="2" t="s">
        <v>14</v>
      </c>
      <c r="B56" s="20">
        <v>8</v>
      </c>
      <c r="C56" s="20">
        <v>3</v>
      </c>
      <c r="D56" s="20">
        <v>0</v>
      </c>
      <c r="E56" s="20">
        <v>48</v>
      </c>
      <c r="F56" s="20">
        <v>561</v>
      </c>
      <c r="G56" s="20">
        <v>772</v>
      </c>
    </row>
    <row r="57" spans="1:9" ht="9">
      <c r="A57" s="2" t="s">
        <v>16</v>
      </c>
      <c r="B57" s="20">
        <v>2</v>
      </c>
      <c r="C57" s="20">
        <v>0</v>
      </c>
      <c r="D57" s="20">
        <v>0</v>
      </c>
      <c r="E57" s="20">
        <v>33</v>
      </c>
      <c r="F57" s="20">
        <v>1048</v>
      </c>
      <c r="G57" s="20">
        <v>1328</v>
      </c>
      <c r="I57" s="16"/>
    </row>
    <row r="58" spans="1:9" ht="9">
      <c r="A58" s="2" t="s">
        <v>17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I58" s="16"/>
    </row>
    <row r="59" spans="1:9" ht="9">
      <c r="A59" s="2" t="s">
        <v>18</v>
      </c>
      <c r="B59" s="20">
        <v>40</v>
      </c>
      <c r="C59" s="20">
        <v>2</v>
      </c>
      <c r="D59" s="20">
        <v>4</v>
      </c>
      <c r="E59" s="20">
        <v>148</v>
      </c>
      <c r="F59" s="20">
        <v>662</v>
      </c>
      <c r="G59" s="20">
        <v>1244</v>
      </c>
      <c r="I59" s="16"/>
    </row>
    <row r="60" spans="1:9" ht="9">
      <c r="A60" s="2" t="s">
        <v>19</v>
      </c>
      <c r="B60" s="20">
        <v>5</v>
      </c>
      <c r="C60" s="20">
        <v>1</v>
      </c>
      <c r="D60" s="20">
        <v>132</v>
      </c>
      <c r="E60" s="20">
        <v>237</v>
      </c>
      <c r="F60" s="20">
        <v>292</v>
      </c>
      <c r="G60" s="20">
        <v>846</v>
      </c>
      <c r="I60" s="16"/>
    </row>
    <row r="61" spans="1:9" ht="9" customHeight="1">
      <c r="A61" s="12" t="s">
        <v>20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I61" s="16"/>
    </row>
    <row r="62" spans="1:9" ht="9">
      <c r="A62" s="2" t="s">
        <v>21</v>
      </c>
      <c r="B62" s="20">
        <v>285</v>
      </c>
      <c r="C62" s="20">
        <v>0</v>
      </c>
      <c r="D62" s="20">
        <v>26</v>
      </c>
      <c r="E62" s="20">
        <v>19</v>
      </c>
      <c r="F62" s="20">
        <v>79</v>
      </c>
      <c r="G62" s="20">
        <v>709</v>
      </c>
      <c r="I62" s="17"/>
    </row>
    <row r="63" spans="1:10" ht="9">
      <c r="A63" s="2" t="s">
        <v>22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14"/>
      <c r="I63" s="6"/>
      <c r="J63" s="6"/>
    </row>
    <row r="64" spans="1:10" s="6" customFormat="1" ht="9">
      <c r="A64" s="2" t="s">
        <v>23</v>
      </c>
      <c r="B64" s="20">
        <v>91</v>
      </c>
      <c r="C64" s="20">
        <v>0</v>
      </c>
      <c r="D64" s="20">
        <v>0</v>
      </c>
      <c r="E64" s="20">
        <v>931</v>
      </c>
      <c r="F64" s="20">
        <v>1077</v>
      </c>
      <c r="G64" s="20">
        <v>3180</v>
      </c>
      <c r="H64" s="1"/>
      <c r="I64" s="16"/>
      <c r="J64" s="1"/>
    </row>
    <row r="65" spans="1:9" ht="9">
      <c r="A65" s="5" t="s">
        <v>24</v>
      </c>
      <c r="B65" s="21">
        <f>SUM(B43:B64)-B46</f>
        <v>454</v>
      </c>
      <c r="C65" s="21">
        <f>SUM(C43:C64)-C46</f>
        <v>134</v>
      </c>
      <c r="D65" s="21">
        <f>SUM(D43:D64)-D46</f>
        <v>208</v>
      </c>
      <c r="E65" s="21">
        <f>SUM(E43:E64)-E46</f>
        <v>1936</v>
      </c>
      <c r="F65" s="21">
        <f>SUM(F43:F64)-F46</f>
        <v>6795</v>
      </c>
      <c r="G65" s="21">
        <v>12491</v>
      </c>
      <c r="H65" s="16"/>
      <c r="I65" s="16"/>
    </row>
    <row r="66" spans="1:9" ht="9">
      <c r="A66" s="5" t="s">
        <v>42</v>
      </c>
      <c r="B66" s="21">
        <f>SUM(B43:B52)-B46</f>
        <v>23</v>
      </c>
      <c r="C66" s="21">
        <f>SUM(C43:C52)-C46</f>
        <v>128</v>
      </c>
      <c r="D66" s="21">
        <f>SUM(D43:D52)-D46</f>
        <v>46</v>
      </c>
      <c r="E66" s="21">
        <f>SUM(E43:E52)-E46</f>
        <v>210</v>
      </c>
      <c r="F66" s="21">
        <f>SUM(F43:F52)-F46</f>
        <v>2823</v>
      </c>
      <c r="G66" s="21">
        <v>3846</v>
      </c>
      <c r="H66" s="16"/>
      <c r="I66" s="16"/>
    </row>
    <row r="67" spans="1:8" ht="9">
      <c r="A67" s="5" t="s">
        <v>41</v>
      </c>
      <c r="B67" s="21">
        <f>SUM(B53,B54,B55,B56)</f>
        <v>8</v>
      </c>
      <c r="C67" s="21">
        <f>SUM(C53,C54,C55,C56)</f>
        <v>3</v>
      </c>
      <c r="D67" s="20">
        <v>0</v>
      </c>
      <c r="E67" s="21">
        <f>SUM(E53,E54,E55,E56)</f>
        <v>358</v>
      </c>
      <c r="F67" s="21">
        <f>SUM(F53,F54,F55,F56)</f>
        <v>814</v>
      </c>
      <c r="G67" s="21">
        <v>1338</v>
      </c>
      <c r="H67" s="16"/>
    </row>
    <row r="68" spans="1:8" ht="9">
      <c r="A68" s="5" t="s">
        <v>26</v>
      </c>
      <c r="B68" s="21">
        <f>SUM(B57,B58,B59,B60,B61,B63,B62,B64)</f>
        <v>423</v>
      </c>
      <c r="C68" s="21">
        <f>SUM(C57,C58,C59,C60,C61,C63,C62,C64)</f>
        <v>3</v>
      </c>
      <c r="D68" s="21">
        <f>SUM(D57,D58,D59,D60,D61,D63,D62,D64)</f>
        <v>162</v>
      </c>
      <c r="E68" s="21">
        <f>SUM(E57,E58,E59,E60,E61,E63,E62,E64)</f>
        <v>1368</v>
      </c>
      <c r="F68" s="21">
        <f>SUM(F57,F58,F59,F60,F61,F63,F62,F64)</f>
        <v>3158</v>
      </c>
      <c r="G68" s="21">
        <v>7307</v>
      </c>
      <c r="H68" s="16"/>
    </row>
    <row r="69" spans="1:7" ht="9">
      <c r="A69" s="7"/>
      <c r="B69" s="8"/>
      <c r="C69" s="8"/>
      <c r="D69" s="8"/>
      <c r="E69" s="8"/>
      <c r="F69" s="18"/>
      <c r="G69" s="8"/>
    </row>
    <row r="70" spans="2:7" ht="12.75">
      <c r="B70"/>
      <c r="C70"/>
      <c r="D70"/>
      <c r="E70"/>
      <c r="F70"/>
      <c r="G70"/>
    </row>
    <row r="146" spans="2:10" ht="12.75">
      <c r="B146"/>
      <c r="C146"/>
      <c r="D146"/>
      <c r="E146"/>
      <c r="F146"/>
      <c r="G146"/>
      <c r="H146"/>
      <c r="I146"/>
      <c r="J146"/>
    </row>
  </sheetData>
  <mergeCells count="1">
    <mergeCell ref="B9:G9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&amp;C291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46"/>
  <sheetViews>
    <sheetView workbookViewId="0" topLeftCell="A21">
      <selection activeCell="H43" sqref="H43"/>
    </sheetView>
  </sheetViews>
  <sheetFormatPr defaultColWidth="9.140625" defaultRowHeight="12.75"/>
  <cols>
    <col min="1" max="1" width="19.421875" style="2" customWidth="1"/>
    <col min="2" max="7" width="9.7109375" style="1" customWidth="1"/>
    <col min="8" max="16384" width="9.140625" style="1" customWidth="1"/>
  </cols>
  <sheetData>
    <row r="2" s="4" customFormat="1" ht="12">
      <c r="A2" s="3" t="s">
        <v>46</v>
      </c>
    </row>
    <row r="3" s="4" customFormat="1" ht="12">
      <c r="A3" s="3" t="s">
        <v>45</v>
      </c>
    </row>
    <row r="4" spans="1:7" ht="9">
      <c r="A4" s="7"/>
      <c r="B4" s="8"/>
      <c r="C4" s="8"/>
      <c r="D4" s="8"/>
      <c r="E4" s="8"/>
      <c r="F4" s="8"/>
      <c r="G4" s="8"/>
    </row>
    <row r="6" spans="1:7" ht="9">
      <c r="A6" s="2" t="s">
        <v>0</v>
      </c>
      <c r="B6" s="1" t="s">
        <v>30</v>
      </c>
      <c r="C6" s="1" t="s">
        <v>31</v>
      </c>
      <c r="D6" s="1" t="s">
        <v>32</v>
      </c>
      <c r="E6" s="1" t="s">
        <v>27</v>
      </c>
      <c r="F6" s="1" t="s">
        <v>33</v>
      </c>
      <c r="G6" s="1" t="s">
        <v>34</v>
      </c>
    </row>
    <row r="7" spans="1:7" ht="9">
      <c r="A7" s="7"/>
      <c r="B7" s="8"/>
      <c r="C7" s="8"/>
      <c r="D7" s="8"/>
      <c r="E7" s="8"/>
      <c r="F7" s="8"/>
      <c r="G7" s="8"/>
    </row>
    <row r="8" spans="1:7" ht="9">
      <c r="A8" s="15"/>
      <c r="B8" s="13"/>
      <c r="C8" s="13"/>
      <c r="D8" s="13"/>
      <c r="E8" s="13"/>
      <c r="F8" s="13"/>
      <c r="G8" s="13"/>
    </row>
    <row r="9" spans="1:7" ht="9" customHeight="1">
      <c r="A9" s="25" t="s">
        <v>47</v>
      </c>
      <c r="B9" s="25"/>
      <c r="C9" s="25"/>
      <c r="D9" s="25"/>
      <c r="E9" s="25"/>
      <c r="F9" s="25"/>
      <c r="G9" s="25"/>
    </row>
    <row r="11" spans="1:7" ht="9">
      <c r="A11" s="2" t="s">
        <v>2</v>
      </c>
      <c r="B11" s="20">
        <v>0</v>
      </c>
      <c r="C11" s="20">
        <v>1</v>
      </c>
      <c r="D11" s="20">
        <v>0</v>
      </c>
      <c r="E11" s="20">
        <v>39</v>
      </c>
      <c r="F11" s="20">
        <v>5</v>
      </c>
      <c r="G11" s="20">
        <v>8</v>
      </c>
    </row>
    <row r="12" spans="1:7" ht="9">
      <c r="A12" s="2" t="s">
        <v>3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ht="9">
      <c r="A13" s="2" t="s">
        <v>4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9">
      <c r="A14" s="2" t="s">
        <v>5</v>
      </c>
      <c r="B14" s="20">
        <v>0</v>
      </c>
      <c r="C14" s="20">
        <v>0</v>
      </c>
      <c r="D14" s="20">
        <v>0</v>
      </c>
      <c r="E14" s="20">
        <v>35</v>
      </c>
      <c r="F14" s="20">
        <v>1</v>
      </c>
      <c r="G14" s="20">
        <v>8</v>
      </c>
    </row>
    <row r="15" spans="1:7" s="10" customFormat="1" ht="9">
      <c r="A15" s="9" t="s">
        <v>6</v>
      </c>
      <c r="B15" s="20">
        <v>0</v>
      </c>
      <c r="C15" s="20">
        <v>0</v>
      </c>
      <c r="D15" s="20">
        <v>0</v>
      </c>
      <c r="E15" s="20">
        <v>10</v>
      </c>
      <c r="F15" s="20">
        <v>1</v>
      </c>
      <c r="G15" s="20">
        <v>8</v>
      </c>
    </row>
    <row r="16" spans="1:7" s="10" customFormat="1" ht="9">
      <c r="A16" s="9" t="s">
        <v>7</v>
      </c>
      <c r="B16" s="20">
        <v>0</v>
      </c>
      <c r="C16" s="20">
        <v>0</v>
      </c>
      <c r="D16" s="20">
        <v>0</v>
      </c>
      <c r="E16" s="20">
        <v>25</v>
      </c>
      <c r="F16" s="20">
        <v>0</v>
      </c>
      <c r="G16" s="20">
        <v>0</v>
      </c>
    </row>
    <row r="17" spans="1:7" ht="9">
      <c r="A17" s="2" t="s">
        <v>8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9">
      <c r="A18" s="2" t="s">
        <v>9</v>
      </c>
      <c r="B18" s="20">
        <v>0</v>
      </c>
      <c r="C18" s="20">
        <v>3</v>
      </c>
      <c r="D18" s="20">
        <v>0</v>
      </c>
      <c r="E18" s="20">
        <v>6</v>
      </c>
      <c r="F18" s="20">
        <v>2</v>
      </c>
      <c r="G18" s="20">
        <v>12</v>
      </c>
    </row>
    <row r="19" spans="1:7" ht="9">
      <c r="A19" s="2" t="s">
        <v>10</v>
      </c>
      <c r="B19" s="20">
        <v>0</v>
      </c>
      <c r="C19" s="20">
        <v>1</v>
      </c>
      <c r="D19" s="20">
        <v>0</v>
      </c>
      <c r="E19" s="20">
        <v>6</v>
      </c>
      <c r="F19" s="20">
        <v>2</v>
      </c>
      <c r="G19" s="20">
        <v>2</v>
      </c>
    </row>
    <row r="20" spans="1:7" ht="9">
      <c r="A20" s="2" t="s">
        <v>11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ht="9">
      <c r="A21" s="2" t="s">
        <v>12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ht="9">
      <c r="A22" s="2" t="s">
        <v>13</v>
      </c>
      <c r="B22" s="20">
        <v>0</v>
      </c>
      <c r="C22" s="20">
        <v>0</v>
      </c>
      <c r="D22" s="20">
        <v>2</v>
      </c>
      <c r="E22" s="20">
        <v>7</v>
      </c>
      <c r="F22" s="20">
        <v>1</v>
      </c>
      <c r="G22" s="20">
        <v>0</v>
      </c>
    </row>
    <row r="23" spans="1:7" ht="9">
      <c r="A23" s="2" t="s">
        <v>14</v>
      </c>
      <c r="B23" s="20">
        <v>0</v>
      </c>
      <c r="C23" s="20">
        <v>0</v>
      </c>
      <c r="D23" s="20">
        <v>0</v>
      </c>
      <c r="E23" s="20">
        <v>2</v>
      </c>
      <c r="F23" s="20">
        <v>0</v>
      </c>
      <c r="G23" s="20">
        <v>1</v>
      </c>
    </row>
    <row r="24" spans="1:7" ht="9">
      <c r="A24" s="2" t="s">
        <v>15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ht="9">
      <c r="A25" s="2" t="s">
        <v>16</v>
      </c>
      <c r="B25" s="20">
        <v>0</v>
      </c>
      <c r="C25" s="20">
        <v>23</v>
      </c>
      <c r="D25" s="20">
        <v>5</v>
      </c>
      <c r="E25" s="20">
        <v>51</v>
      </c>
      <c r="F25" s="20">
        <v>6</v>
      </c>
      <c r="G25" s="20">
        <v>10</v>
      </c>
    </row>
    <row r="26" spans="1:7" ht="9">
      <c r="A26" s="2" t="s">
        <v>17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ht="9">
      <c r="A27" s="2" t="s">
        <v>18</v>
      </c>
      <c r="B27" s="20">
        <v>0</v>
      </c>
      <c r="C27" s="20">
        <v>6</v>
      </c>
      <c r="D27" s="20">
        <v>118</v>
      </c>
      <c r="E27" s="20">
        <v>21</v>
      </c>
      <c r="F27" s="20">
        <v>15</v>
      </c>
      <c r="G27" s="20">
        <v>0</v>
      </c>
    </row>
    <row r="28" spans="1:7" ht="9">
      <c r="A28" s="2" t="s">
        <v>19</v>
      </c>
      <c r="B28" s="20">
        <v>0</v>
      </c>
      <c r="C28" s="20">
        <v>0</v>
      </c>
      <c r="D28" s="20">
        <v>5</v>
      </c>
      <c r="E28" s="20">
        <v>20</v>
      </c>
      <c r="F28" s="20">
        <v>5</v>
      </c>
      <c r="G28" s="20">
        <v>1</v>
      </c>
    </row>
    <row r="29" spans="1:7" ht="9">
      <c r="A29" s="2" t="s">
        <v>20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8" ht="9">
      <c r="A30" s="2" t="s">
        <v>21</v>
      </c>
      <c r="B30" s="20">
        <v>0</v>
      </c>
      <c r="C30" s="20">
        <v>9</v>
      </c>
      <c r="D30" s="20">
        <v>27</v>
      </c>
      <c r="E30" s="20">
        <v>5</v>
      </c>
      <c r="F30" s="20">
        <v>11</v>
      </c>
      <c r="G30" s="20">
        <v>1</v>
      </c>
      <c r="H30" s="16"/>
    </row>
    <row r="31" spans="1:7" ht="9">
      <c r="A31" s="2" t="s">
        <v>22</v>
      </c>
      <c r="B31" s="22">
        <v>64</v>
      </c>
      <c r="C31" s="22">
        <v>19</v>
      </c>
      <c r="D31" s="22">
        <v>127</v>
      </c>
      <c r="E31" s="22">
        <v>265</v>
      </c>
      <c r="F31" s="22">
        <v>20</v>
      </c>
      <c r="G31" s="20">
        <v>2</v>
      </c>
    </row>
    <row r="32" spans="1:7" ht="9">
      <c r="A32" s="2" t="s">
        <v>23</v>
      </c>
      <c r="B32" s="20">
        <v>227</v>
      </c>
      <c r="C32" s="20">
        <v>1</v>
      </c>
      <c r="D32" s="20">
        <v>0</v>
      </c>
      <c r="E32" s="20">
        <v>0</v>
      </c>
      <c r="F32" s="20">
        <v>0</v>
      </c>
      <c r="G32" s="20">
        <v>0</v>
      </c>
    </row>
    <row r="33" spans="1:7" s="6" customFormat="1" ht="9">
      <c r="A33" s="5" t="s">
        <v>24</v>
      </c>
      <c r="B33" s="21">
        <f aca="true" t="shared" si="0" ref="B33:G33">SUM(B11:B32)-B14</f>
        <v>291</v>
      </c>
      <c r="C33" s="21">
        <f t="shared" si="0"/>
        <v>63</v>
      </c>
      <c r="D33" s="21">
        <f t="shared" si="0"/>
        <v>284</v>
      </c>
      <c r="E33" s="21">
        <f t="shared" si="0"/>
        <v>457</v>
      </c>
      <c r="F33" s="21">
        <f t="shared" si="0"/>
        <v>68</v>
      </c>
      <c r="G33" s="21">
        <f t="shared" si="0"/>
        <v>45</v>
      </c>
    </row>
    <row r="34" spans="1:7" s="6" customFormat="1" ht="9">
      <c r="A34" s="5" t="s">
        <v>40</v>
      </c>
      <c r="B34" s="20">
        <v>0</v>
      </c>
      <c r="C34" s="21">
        <f>SUM(C11:C20)-C14</f>
        <v>5</v>
      </c>
      <c r="D34" s="20">
        <v>0</v>
      </c>
      <c r="E34" s="21">
        <f>SUM(E11:E20)-E14</f>
        <v>86</v>
      </c>
      <c r="F34" s="21">
        <f>SUM(F11:F20)-F14</f>
        <v>10</v>
      </c>
      <c r="G34" s="21">
        <f>SUM(G11:G20)-G14</f>
        <v>30</v>
      </c>
    </row>
    <row r="35" spans="1:7" s="6" customFormat="1" ht="9">
      <c r="A35" s="5" t="s">
        <v>41</v>
      </c>
      <c r="B35" s="20">
        <v>0</v>
      </c>
      <c r="C35" s="20">
        <v>0</v>
      </c>
      <c r="D35" s="21">
        <f>SUM(D21:D24)</f>
        <v>2</v>
      </c>
      <c r="E35" s="21">
        <f>SUM(E21:E24)</f>
        <v>9</v>
      </c>
      <c r="F35" s="21">
        <f>SUM(F21:F24)</f>
        <v>1</v>
      </c>
      <c r="G35" s="21">
        <f>SUM(G21:G24)</f>
        <v>1</v>
      </c>
    </row>
    <row r="36" spans="1:7" s="6" customFormat="1" ht="9">
      <c r="A36" s="5" t="s">
        <v>26</v>
      </c>
      <c r="B36" s="21">
        <f aca="true" t="shared" si="1" ref="B36:G36">SUM(B25:B32)</f>
        <v>291</v>
      </c>
      <c r="C36" s="21">
        <f t="shared" si="1"/>
        <v>58</v>
      </c>
      <c r="D36" s="21">
        <f t="shared" si="1"/>
        <v>282</v>
      </c>
      <c r="E36" s="21">
        <f t="shared" si="1"/>
        <v>362</v>
      </c>
      <c r="F36" s="21">
        <f t="shared" si="1"/>
        <v>57</v>
      </c>
      <c r="G36" s="21">
        <f t="shared" si="1"/>
        <v>14</v>
      </c>
    </row>
    <row r="37" spans="1:7" ht="9">
      <c r="A37" s="7"/>
      <c r="B37" s="8"/>
      <c r="C37" s="8"/>
      <c r="D37" s="8"/>
      <c r="E37" s="8"/>
      <c r="F37" s="8"/>
      <c r="G37" s="8"/>
    </row>
    <row r="39" spans="2:7" ht="9">
      <c r="B39" s="1" t="s">
        <v>28</v>
      </c>
      <c r="C39" s="1" t="s">
        <v>35</v>
      </c>
      <c r="D39" s="1" t="s">
        <v>36</v>
      </c>
      <c r="E39" s="1" t="s">
        <v>37</v>
      </c>
      <c r="F39" s="1" t="s">
        <v>37</v>
      </c>
      <c r="G39" s="1" t="s">
        <v>1</v>
      </c>
    </row>
    <row r="40" spans="1:7" ht="9" customHeight="1">
      <c r="A40" s="15"/>
      <c r="B40" s="13"/>
      <c r="C40" s="13"/>
      <c r="D40" s="13"/>
      <c r="E40" s="13" t="s">
        <v>38</v>
      </c>
      <c r="F40" s="13" t="s">
        <v>39</v>
      </c>
      <c r="G40" s="13"/>
    </row>
    <row r="41" spans="1:7" ht="9" customHeight="1">
      <c r="A41" s="7"/>
      <c r="B41" s="19"/>
      <c r="C41" s="19"/>
      <c r="D41" s="19"/>
      <c r="E41" s="19"/>
      <c r="F41" s="19"/>
      <c r="G41" s="8"/>
    </row>
    <row r="42" spans="1:7" ht="9">
      <c r="A42" s="15"/>
      <c r="B42" s="23"/>
      <c r="C42" s="23"/>
      <c r="D42" s="23"/>
      <c r="E42" s="23"/>
      <c r="F42" s="23"/>
      <c r="G42" s="13"/>
    </row>
    <row r="43" spans="1:7" ht="9">
      <c r="A43" s="2" t="s">
        <v>2</v>
      </c>
      <c r="B43" s="20">
        <v>6</v>
      </c>
      <c r="C43" s="20">
        <v>22</v>
      </c>
      <c r="D43" s="20">
        <v>0</v>
      </c>
      <c r="E43" s="20">
        <v>27</v>
      </c>
      <c r="F43" s="20">
        <v>312</v>
      </c>
      <c r="G43" s="20">
        <v>420</v>
      </c>
    </row>
    <row r="44" spans="1:7" ht="9">
      <c r="A44" s="2" t="s">
        <v>4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</row>
    <row r="45" spans="1:10" ht="9">
      <c r="A45" s="2" t="s">
        <v>3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11"/>
      <c r="I45" s="11"/>
      <c r="J45" s="11"/>
    </row>
    <row r="46" spans="1:10" s="11" customFormat="1" ht="9">
      <c r="A46" s="2" t="s">
        <v>5</v>
      </c>
      <c r="B46" s="20">
        <v>1</v>
      </c>
      <c r="C46" s="20">
        <v>44</v>
      </c>
      <c r="D46" s="20">
        <v>0</v>
      </c>
      <c r="E46" s="20">
        <v>125</v>
      </c>
      <c r="F46" s="20">
        <v>66</v>
      </c>
      <c r="G46" s="20">
        <v>280</v>
      </c>
      <c r="H46" s="10"/>
      <c r="I46" s="10"/>
      <c r="J46" s="10"/>
    </row>
    <row r="47" spans="1:7" s="10" customFormat="1" ht="9">
      <c r="A47" s="9" t="s">
        <v>6</v>
      </c>
      <c r="B47" s="20">
        <v>1</v>
      </c>
      <c r="C47" s="20">
        <v>9</v>
      </c>
      <c r="D47" s="20">
        <v>0</v>
      </c>
      <c r="E47" s="20">
        <v>125</v>
      </c>
      <c r="F47" s="20">
        <v>66</v>
      </c>
      <c r="G47" s="20">
        <v>220</v>
      </c>
    </row>
    <row r="48" spans="1:10" s="10" customFormat="1" ht="9">
      <c r="A48" s="9" t="s">
        <v>7</v>
      </c>
      <c r="B48" s="20">
        <v>0</v>
      </c>
      <c r="C48" s="20">
        <v>35</v>
      </c>
      <c r="D48" s="20">
        <v>0</v>
      </c>
      <c r="E48" s="20">
        <v>0</v>
      </c>
      <c r="F48" s="20">
        <v>0</v>
      </c>
      <c r="G48" s="20">
        <v>60</v>
      </c>
      <c r="H48" s="1"/>
      <c r="I48" s="1"/>
      <c r="J48" s="1"/>
    </row>
    <row r="49" spans="1:7" ht="9">
      <c r="A49" s="2" t="s">
        <v>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/>
    </row>
    <row r="50" spans="1:7" ht="9">
      <c r="A50" s="2" t="s">
        <v>25</v>
      </c>
      <c r="B50" s="20">
        <v>0</v>
      </c>
      <c r="C50" s="20">
        <v>42</v>
      </c>
      <c r="D50" s="20">
        <v>0</v>
      </c>
      <c r="E50" s="20">
        <v>0</v>
      </c>
      <c r="F50" s="20">
        <v>138</v>
      </c>
      <c r="G50" s="20">
        <v>203</v>
      </c>
    </row>
    <row r="51" spans="1:7" ht="9">
      <c r="A51" s="2" t="s">
        <v>10</v>
      </c>
      <c r="B51" s="20">
        <v>1</v>
      </c>
      <c r="C51" s="20">
        <v>2</v>
      </c>
      <c r="D51" s="20">
        <v>0</v>
      </c>
      <c r="E51" s="20">
        <v>3</v>
      </c>
      <c r="F51" s="20">
        <v>30</v>
      </c>
      <c r="G51" s="20">
        <v>47</v>
      </c>
    </row>
    <row r="52" spans="1:7" ht="9">
      <c r="A52" s="2" t="s">
        <v>11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ht="9">
      <c r="A53" s="2" t="s">
        <v>12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/>
    </row>
    <row r="54" spans="1:7" ht="9">
      <c r="A54" s="2" t="s">
        <v>13</v>
      </c>
      <c r="B54" s="20">
        <v>0</v>
      </c>
      <c r="C54" s="20">
        <v>0</v>
      </c>
      <c r="D54" s="20">
        <v>0</v>
      </c>
      <c r="E54" s="20">
        <v>8</v>
      </c>
      <c r="F54" s="20">
        <v>9</v>
      </c>
      <c r="G54" s="20">
        <v>27</v>
      </c>
    </row>
    <row r="55" spans="1:7" ht="9">
      <c r="A55" s="2" t="s">
        <v>15</v>
      </c>
      <c r="B55" s="20">
        <v>0</v>
      </c>
      <c r="C55" s="20">
        <v>0</v>
      </c>
      <c r="D55" s="20">
        <v>0</v>
      </c>
      <c r="E55" s="20">
        <v>1</v>
      </c>
      <c r="F55" s="20">
        <v>7</v>
      </c>
      <c r="G55" s="20">
        <v>11</v>
      </c>
    </row>
    <row r="56" spans="1:7" ht="9">
      <c r="A56" s="2" t="s">
        <v>14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</row>
    <row r="57" spans="1:9" ht="9">
      <c r="A57" s="2" t="s">
        <v>16</v>
      </c>
      <c r="B57" s="20">
        <v>0</v>
      </c>
      <c r="C57" s="20">
        <v>2</v>
      </c>
      <c r="D57" s="20">
        <v>0</v>
      </c>
      <c r="E57" s="20">
        <v>3</v>
      </c>
      <c r="F57" s="20">
        <v>64</v>
      </c>
      <c r="G57" s="20">
        <v>164</v>
      </c>
      <c r="I57" s="16"/>
    </row>
    <row r="58" spans="1:9" ht="9">
      <c r="A58" s="2" t="s">
        <v>17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I58" s="16"/>
    </row>
    <row r="59" spans="1:9" ht="9">
      <c r="A59" s="2" t="s">
        <v>18</v>
      </c>
      <c r="B59" s="20">
        <v>30</v>
      </c>
      <c r="C59" s="20">
        <v>1</v>
      </c>
      <c r="D59" s="20">
        <v>3</v>
      </c>
      <c r="E59" s="20">
        <v>32</v>
      </c>
      <c r="F59" s="20">
        <v>236</v>
      </c>
      <c r="G59" s="20">
        <v>462</v>
      </c>
      <c r="I59" s="16"/>
    </row>
    <row r="60" spans="1:9" ht="9">
      <c r="A60" s="2" t="s">
        <v>19</v>
      </c>
      <c r="B60" s="20">
        <v>0</v>
      </c>
      <c r="C60" s="20">
        <v>2</v>
      </c>
      <c r="D60" s="20">
        <v>130</v>
      </c>
      <c r="E60" s="20">
        <v>5</v>
      </c>
      <c r="F60" s="20">
        <v>95</v>
      </c>
      <c r="G60" s="20">
        <v>263</v>
      </c>
      <c r="I60" s="16"/>
    </row>
    <row r="61" spans="1:9" ht="9" customHeight="1">
      <c r="A61" s="12" t="s">
        <v>20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I61" s="16"/>
    </row>
    <row r="62" spans="1:9" ht="9">
      <c r="A62" s="2" t="s">
        <v>21</v>
      </c>
      <c r="B62" s="20">
        <v>35</v>
      </c>
      <c r="C62" s="20">
        <v>0</v>
      </c>
      <c r="D62" s="20">
        <v>26</v>
      </c>
      <c r="E62" s="20">
        <v>4</v>
      </c>
      <c r="F62" s="20">
        <v>26</v>
      </c>
      <c r="G62" s="20">
        <v>144</v>
      </c>
      <c r="I62" s="17"/>
    </row>
    <row r="63" spans="1:10" ht="9">
      <c r="A63" s="2" t="s">
        <v>22</v>
      </c>
      <c r="B63" s="20">
        <v>131</v>
      </c>
      <c r="C63" s="20">
        <v>5</v>
      </c>
      <c r="D63" s="20">
        <v>4</v>
      </c>
      <c r="E63" s="20">
        <v>966</v>
      </c>
      <c r="F63" s="22">
        <v>817</v>
      </c>
      <c r="G63" s="20">
        <v>2420</v>
      </c>
      <c r="H63" s="14"/>
      <c r="I63" s="6"/>
      <c r="J63" s="6"/>
    </row>
    <row r="64" spans="1:10" s="6" customFormat="1" ht="9">
      <c r="A64" s="2" t="s">
        <v>23</v>
      </c>
      <c r="B64" s="20">
        <v>0</v>
      </c>
      <c r="C64" s="20">
        <v>0</v>
      </c>
      <c r="D64" s="20">
        <v>0</v>
      </c>
      <c r="E64" s="20">
        <v>13</v>
      </c>
      <c r="F64" s="20">
        <v>34</v>
      </c>
      <c r="G64" s="20">
        <v>275</v>
      </c>
      <c r="H64" s="1"/>
      <c r="I64" s="16"/>
      <c r="J64" s="1"/>
    </row>
    <row r="65" spans="1:9" ht="9">
      <c r="A65" s="5" t="s">
        <v>24</v>
      </c>
      <c r="B65" s="21">
        <f>SUM(B43:B64)-B46</f>
        <v>204</v>
      </c>
      <c r="C65" s="21">
        <f>SUM(C43:C64)-C46</f>
        <v>120</v>
      </c>
      <c r="D65" s="21">
        <f>SUM(D43:D64)-D46</f>
        <v>163</v>
      </c>
      <c r="E65" s="21">
        <f>SUM(E43:E64)-E46</f>
        <v>1187</v>
      </c>
      <c r="F65" s="21">
        <f>SUM(F43:F64)-F46</f>
        <v>1834</v>
      </c>
      <c r="G65" s="21">
        <v>4716</v>
      </c>
      <c r="H65" s="16"/>
      <c r="I65" s="16"/>
    </row>
    <row r="66" spans="1:9" ht="9">
      <c r="A66" s="5" t="s">
        <v>42</v>
      </c>
      <c r="B66" s="21">
        <f>SUM(B43:B52)-B46</f>
        <v>8</v>
      </c>
      <c r="C66" s="21">
        <f>SUM(C43:C52)-C46</f>
        <v>110</v>
      </c>
      <c r="D66" s="20">
        <v>0</v>
      </c>
      <c r="E66" s="21">
        <f>SUM(E43:E52)-E46</f>
        <v>155</v>
      </c>
      <c r="F66" s="21">
        <f>SUM(F43:F52)-F46</f>
        <v>546</v>
      </c>
      <c r="G66" s="21">
        <v>950</v>
      </c>
      <c r="H66" s="16"/>
      <c r="I66" s="16"/>
    </row>
    <row r="67" spans="1:8" ht="9">
      <c r="A67" s="5" t="s">
        <v>41</v>
      </c>
      <c r="B67" s="20">
        <v>0</v>
      </c>
      <c r="C67" s="20">
        <v>0</v>
      </c>
      <c r="D67" s="20">
        <v>0</v>
      </c>
      <c r="E67" s="21">
        <f>SUM(E53:E56)</f>
        <v>9</v>
      </c>
      <c r="F67" s="21">
        <f>SUM(F53:F56)</f>
        <v>16</v>
      </c>
      <c r="G67" s="21">
        <v>38</v>
      </c>
      <c r="H67" s="16"/>
    </row>
    <row r="68" spans="1:8" ht="9">
      <c r="A68" s="5" t="s">
        <v>26</v>
      </c>
      <c r="B68" s="21">
        <f>SUM(B57:B64)</f>
        <v>196</v>
      </c>
      <c r="C68" s="21">
        <f>SUM(C57:C64)</f>
        <v>10</v>
      </c>
      <c r="D68" s="21">
        <f>SUM(D57:D64)</f>
        <v>163</v>
      </c>
      <c r="E68" s="21">
        <f>SUM(E57:E64)</f>
        <v>1023</v>
      </c>
      <c r="F68" s="21">
        <f>SUM(F57:F64)</f>
        <v>1272</v>
      </c>
      <c r="G68" s="21">
        <v>3728</v>
      </c>
      <c r="H68" s="16"/>
    </row>
    <row r="69" spans="1:7" ht="9">
      <c r="A69" s="7"/>
      <c r="B69" s="8"/>
      <c r="C69" s="8"/>
      <c r="D69" s="8"/>
      <c r="E69" s="8"/>
      <c r="F69" s="18"/>
      <c r="G69" s="8"/>
    </row>
    <row r="70" spans="2:7" ht="12.75">
      <c r="B70"/>
      <c r="C70"/>
      <c r="D70"/>
      <c r="E70"/>
      <c r="F70"/>
      <c r="G70"/>
    </row>
    <row r="146" spans="2:10" ht="12.75">
      <c r="B146"/>
      <c r="C146"/>
      <c r="D146"/>
      <c r="E146"/>
      <c r="F146"/>
      <c r="G146"/>
      <c r="H146"/>
      <c r="I146"/>
      <c r="J146"/>
    </row>
  </sheetData>
  <mergeCells count="1">
    <mergeCell ref="A9:G9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2005-07-22T09:09:46Z</cp:lastPrinted>
  <dcterms:created xsi:type="dcterms:W3CDTF">1998-05-29T10:47:06Z</dcterms:created>
  <dcterms:modified xsi:type="dcterms:W3CDTF">2004-12-13T13:48:08Z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