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180" windowWidth="6690" windowHeight="6660" activeTab="0"/>
  </bookViews>
  <sheets>
    <sheet name="Tavola15R (2)" sheetId="1" r:id="rId1"/>
    <sheet name="Tavola15R (3)" sheetId="2" r:id="rId2"/>
    <sheet name="Tavola15R (4)" sheetId="3" r:id="rId3"/>
    <sheet name="Tavola15R (5)" sheetId="4" r:id="rId4"/>
    <sheet name="Tavola15R (6)" sheetId="5" r:id="rId5"/>
    <sheet name="Tavola15R (7)" sheetId="6" r:id="rId6"/>
    <sheet name="Tavola15R (8)" sheetId="7" r:id="rId7"/>
    <sheet name="Tavola15R (9)" sheetId="8" r:id="rId8"/>
    <sheet name="Tavola15R (10)" sheetId="9" r:id="rId9"/>
    <sheet name="Tavola15R (11)" sheetId="10" r:id="rId10"/>
    <sheet name="Tavola15R (12)" sheetId="11" r:id="rId11"/>
    <sheet name="Tavola15R (13)" sheetId="12" r:id="rId12"/>
    <sheet name="Tavola15R (14)" sheetId="13" r:id="rId13"/>
    <sheet name="Tavola15R (15)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<sst xmlns="http://schemas.openxmlformats.org/spreadsheetml/2006/main" count="713" uniqueCount="60">
  <si>
    <t>ASSORTIMENTI</t>
  </si>
  <si>
    <t>Abeti</t>
  </si>
  <si>
    <t>Larice</t>
  </si>
  <si>
    <t>Pini</t>
  </si>
  <si>
    <t>Altre</t>
  </si>
  <si>
    <t>Totale</t>
  </si>
  <si>
    <t>PIEMONTE</t>
  </si>
  <si>
    <t>Legn. per travame asciato</t>
  </si>
  <si>
    <t>Legn. per traverse ferroviarie</t>
  </si>
  <si>
    <t>Altri assortimenti</t>
  </si>
  <si>
    <t>Totale legname da lavoro</t>
  </si>
  <si>
    <t>Legna da ardere</t>
  </si>
  <si>
    <t>Legna per carbone</t>
  </si>
  <si>
    <t>Totale legna per combustibili</t>
  </si>
  <si>
    <t>VALLE D'AOSTA</t>
  </si>
  <si>
    <t>LOMBARDIA</t>
  </si>
  <si>
    <t>TRENTINO ALTO ADIGE</t>
  </si>
  <si>
    <t>BOLZANO-Bozen</t>
  </si>
  <si>
    <t>TRENTO</t>
  </si>
  <si>
    <t>VENETO</t>
  </si>
  <si>
    <t>FRIULI-VENEZIA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</si>
  <si>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</si>
  <si>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</si>
  <si>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</si>
  <si>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</si>
  <si>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</si>
  <si>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</si>
  <si>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</si>
  <si>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</si>
  <si>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</si>
  <si>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</si>
  <si>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</si>
  <si>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</si>
  <si>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</si>
  <si>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</si>
  <si>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</si>
  <si>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Querce</t>
  </si>
  <si>
    <t>Castagno</t>
  </si>
  <si>
    <t>Faggio</t>
  </si>
  <si>
    <t>Pioppi</t>
  </si>
  <si>
    <t>TRENTINO-ALTO ADIGE</t>
  </si>
  <si>
    <t>Paleria</t>
  </si>
  <si>
    <t>Tondame da sega,Trancia e compensati</t>
  </si>
  <si>
    <t>Legname per pasta e pannelli</t>
  </si>
  <si>
    <t>Legname per  pasta  e pannelli</t>
  </si>
  <si>
    <t>Tondame da sega,trancia e compensati</t>
  </si>
  <si>
    <t>Legname per pasta e  pannelli</t>
  </si>
  <si>
    <t xml:space="preserve">Tondame da sega e trancia </t>
  </si>
  <si>
    <t>FRIULI VENEZIA GIULIA</t>
  </si>
  <si>
    <t xml:space="preserve"> </t>
  </si>
  <si>
    <t>Totale Conifere e Latifoglie</t>
  </si>
  <si>
    <t xml:space="preserve">Tavola 4.9  -  Legname  da  lavoro  e  legna  per   combustibili  per  specie  legnose, assortimento </t>
  </si>
  <si>
    <r>
      <t xml:space="preserve">                       </t>
    </r>
    <r>
      <rPr>
        <b/>
        <sz val="9"/>
        <rFont val="Arial"/>
        <family val="2"/>
      </rPr>
      <t>e regione  -  Anno 2001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(metri cubi)</t>
    </r>
  </si>
  <si>
    <r>
      <t xml:space="preserve">Tavola 4.9  </t>
    </r>
    <r>
      <rPr>
        <sz val="9"/>
        <rFont val="Arial"/>
        <family val="2"/>
      </rPr>
      <t xml:space="preserve">segue  </t>
    </r>
    <r>
      <rPr>
        <i/>
        <sz val="9"/>
        <rFont val="Arial"/>
        <family val="2"/>
      </rPr>
      <t xml:space="preserve"> -  </t>
    </r>
    <r>
      <rPr>
        <b/>
        <sz val="9"/>
        <rFont val="Arial"/>
        <family val="2"/>
      </rPr>
      <t xml:space="preserve">Legname   da   lavoro  e   legna   per   conbustibili    per   specie   legnose, </t>
    </r>
  </si>
  <si>
    <r>
      <t xml:space="preserve">                                     </t>
    </r>
    <r>
      <rPr>
        <b/>
        <sz val="9"/>
        <rFont val="Arial"/>
        <family val="2"/>
      </rPr>
      <t>assortimento e regione</t>
    </r>
    <r>
      <rPr>
        <sz val="9"/>
        <rFont val="Arial"/>
        <family val="2"/>
      </rPr>
      <t xml:space="preserve"> -  </t>
    </r>
    <r>
      <rPr>
        <b/>
        <sz val="9"/>
        <rFont val="Arial"/>
        <family val="2"/>
      </rPr>
      <t>Anno 2001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(metri cubi)</t>
    </r>
  </si>
  <si>
    <t>Specie legnose latifoglie</t>
  </si>
  <si>
    <t>Specie legnose conifere</t>
  </si>
  <si>
    <t>NORD</t>
  </si>
  <si>
    <t>CENTRO</t>
  </si>
  <si>
    <t>MEZZOGIORNO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</si>
</sst>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_ ;\-#,##0\ 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u val="singleAccounting"/>
      <sz val="7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41" fontId="7" fillId="0" borderId="0" xfId="16" applyFont="1" applyAlignment="1">
      <alignment horizontal="right"/>
    </xf>
    <xf numFmtId="41" fontId="9" fillId="0" borderId="0" xfId="16" applyFont="1" applyAlignment="1">
      <alignment horizontal="right"/>
    </xf>
    <xf numFmtId="41" fontId="4" fillId="0" borderId="0" xfId="16" applyFont="1" applyAlignment="1">
      <alignment horizontal="right"/>
    </xf>
    <xf numFmtId="41" fontId="4" fillId="0" borderId="0" xfId="16" applyFont="1" applyBorder="1" applyAlignment="1">
      <alignment horizontal="right"/>
    </xf>
    <xf numFmtId="41" fontId="4" fillId="0" borderId="0" xfId="16" applyFont="1" applyAlignment="1">
      <alignment horizontal="left"/>
    </xf>
    <xf numFmtId="41" fontId="4" fillId="0" borderId="0" xfId="16" applyFont="1" applyAlignment="1">
      <alignment/>
    </xf>
    <xf numFmtId="41" fontId="4" fillId="0" borderId="0" xfId="16" applyFont="1" applyBorder="1" applyAlignment="1">
      <alignment/>
    </xf>
    <xf numFmtId="41" fontId="7" fillId="0" borderId="0" xfId="16" applyFont="1" applyBorder="1" applyAlignment="1">
      <alignment/>
    </xf>
    <xf numFmtId="41" fontId="7" fillId="0" borderId="0" xfId="16" applyFont="1" applyAlignment="1">
      <alignment/>
    </xf>
    <xf numFmtId="41" fontId="4" fillId="0" borderId="1" xfId="16" applyFont="1" applyBorder="1" applyAlignment="1">
      <alignment horizontal="left"/>
    </xf>
    <xf numFmtId="41" fontId="4" fillId="0" borderId="1" xfId="16" applyFont="1" applyBorder="1" applyAlignment="1">
      <alignment horizontal="right"/>
    </xf>
    <xf numFmtId="41" fontId="4" fillId="0" borderId="1" xfId="16" applyFont="1" applyBorder="1" applyAlignment="1">
      <alignment/>
    </xf>
    <xf numFmtId="41" fontId="4" fillId="0" borderId="0" xfId="16" applyFont="1" applyBorder="1" applyAlignment="1">
      <alignment horizontal="left"/>
    </xf>
    <xf numFmtId="41" fontId="6" fillId="0" borderId="0" xfId="16" applyFont="1" applyAlignment="1">
      <alignment horizontal="left"/>
    </xf>
    <xf numFmtId="41" fontId="6" fillId="0" borderId="0" xfId="16" applyFont="1" applyAlignment="1">
      <alignment horizontal="right"/>
    </xf>
    <xf numFmtId="41" fontId="5" fillId="0" borderId="0" xfId="16" applyFont="1" applyAlignment="1">
      <alignment horizontal="right"/>
    </xf>
    <xf numFmtId="0" fontId="5" fillId="0" borderId="0" xfId="16" applyNumberFormat="1" applyFont="1" applyAlignment="1">
      <alignment horizontal="left"/>
    </xf>
    <xf numFmtId="41" fontId="12" fillId="0" borderId="0" xfId="16" applyFont="1" applyAlignment="1">
      <alignment horizontal="right"/>
    </xf>
    <xf numFmtId="41" fontId="13" fillId="0" borderId="0" xfId="16" applyFont="1" applyAlignment="1">
      <alignment horizontal="right"/>
    </xf>
    <xf numFmtId="41" fontId="14" fillId="0" borderId="0" xfId="16" applyFont="1" applyAlignment="1">
      <alignment horizontal="right"/>
    </xf>
    <xf numFmtId="41" fontId="15" fillId="0" borderId="0" xfId="16" applyFont="1" applyAlignment="1">
      <alignment horizontal="right"/>
    </xf>
    <xf numFmtId="41" fontId="4" fillId="0" borderId="0" xfId="16" applyNumberFormat="1" applyFont="1" applyAlignment="1">
      <alignment horizontal="left"/>
    </xf>
    <xf numFmtId="41" fontId="4" fillId="0" borderId="0" xfId="16" applyNumberFormat="1" applyFont="1" applyAlignment="1">
      <alignment horizontal="right"/>
    </xf>
    <xf numFmtId="41" fontId="4" fillId="0" borderId="0" xfId="16" applyNumberFormat="1" applyFont="1" applyAlignment="1">
      <alignment/>
    </xf>
    <xf numFmtId="41" fontId="4" fillId="0" borderId="0" xfId="16" applyNumberFormat="1" applyFont="1" applyAlignment="1">
      <alignment horizontal="center" vertical="center"/>
    </xf>
    <xf numFmtId="41" fontId="4" fillId="0" borderId="0" xfId="0" applyNumberFormat="1" applyFont="1" applyAlignment="1">
      <alignment/>
    </xf>
    <xf numFmtId="41" fontId="7" fillId="0" borderId="0" xfId="16" applyNumberFormat="1" applyFont="1" applyAlignment="1">
      <alignment horizontal="left"/>
    </xf>
    <xf numFmtId="41" fontId="7" fillId="0" borderId="0" xfId="16" applyNumberFormat="1" applyFont="1" applyAlignment="1">
      <alignment horizontal="right"/>
    </xf>
    <xf numFmtId="41" fontId="7" fillId="0" borderId="0" xfId="16" applyNumberFormat="1" applyFont="1" applyAlignment="1">
      <alignment/>
    </xf>
    <xf numFmtId="41" fontId="7" fillId="0" borderId="0" xfId="0" applyNumberFormat="1" applyFont="1" applyAlignment="1">
      <alignment/>
    </xf>
    <xf numFmtId="41" fontId="4" fillId="0" borderId="1" xfId="16" applyNumberFormat="1" applyFont="1" applyBorder="1" applyAlignment="1">
      <alignment horizontal="left"/>
    </xf>
    <xf numFmtId="41" fontId="4" fillId="0" borderId="1" xfId="16" applyNumberFormat="1" applyFont="1" applyBorder="1" applyAlignment="1">
      <alignment horizontal="right"/>
    </xf>
    <xf numFmtId="41" fontId="4" fillId="0" borderId="1" xfId="16" applyNumberFormat="1" applyFont="1" applyBorder="1" applyAlignment="1">
      <alignment/>
    </xf>
    <xf numFmtId="41" fontId="9" fillId="0" borderId="0" xfId="16" applyNumberFormat="1" applyFont="1" applyAlignment="1">
      <alignment horizontal="left"/>
    </xf>
    <xf numFmtId="41" fontId="9" fillId="0" borderId="0" xfId="16" applyNumberFormat="1" applyFont="1" applyAlignment="1">
      <alignment horizontal="right"/>
    </xf>
    <xf numFmtId="41" fontId="9" fillId="0" borderId="0" xfId="16" applyNumberFormat="1" applyFont="1" applyAlignment="1">
      <alignment/>
    </xf>
    <xf numFmtId="41" fontId="5" fillId="0" borderId="0" xfId="16" applyNumberFormat="1" applyFont="1" applyAlignment="1">
      <alignment horizontal="left"/>
    </xf>
    <xf numFmtId="41" fontId="4" fillId="0" borderId="0" xfId="16" applyNumberFormat="1" applyFont="1" applyBorder="1" applyAlignment="1">
      <alignment horizontal="left" vertical="center"/>
    </xf>
    <xf numFmtId="41" fontId="4" fillId="0" borderId="0" xfId="16" applyNumberFormat="1" applyFont="1" applyBorder="1" applyAlignment="1">
      <alignment horizontal="center" vertical="center"/>
    </xf>
    <xf numFmtId="41" fontId="4" fillId="0" borderId="0" xfId="16" applyNumberFormat="1" applyFont="1" applyBorder="1" applyAlignment="1">
      <alignment horizontal="left"/>
    </xf>
    <xf numFmtId="41" fontId="4" fillId="0" borderId="0" xfId="16" applyNumberFormat="1" applyFont="1" applyBorder="1" applyAlignment="1">
      <alignment horizontal="right"/>
    </xf>
    <xf numFmtId="41" fontId="4" fillId="0" borderId="0" xfId="16" applyNumberFormat="1" applyFont="1" applyBorder="1" applyAlignment="1">
      <alignment/>
    </xf>
    <xf numFmtId="41" fontId="5" fillId="0" borderId="0" xfId="16" applyNumberFormat="1" applyFont="1" applyAlignment="1">
      <alignment horizontal="right"/>
    </xf>
    <xf numFmtId="41" fontId="7" fillId="0" borderId="0" xfId="16" applyNumberFormat="1" applyFont="1" applyAlignment="1">
      <alignment horizontal="center" vertical="center"/>
    </xf>
    <xf numFmtId="41" fontId="7" fillId="0" borderId="0" xfId="16" applyNumberFormat="1" applyFont="1" applyBorder="1" applyAlignment="1">
      <alignment/>
    </xf>
    <xf numFmtId="41" fontId="11" fillId="0" borderId="1" xfId="16" applyNumberFormat="1" applyFont="1" applyBorder="1" applyAlignment="1">
      <alignment horizontal="right"/>
    </xf>
    <xf numFmtId="41" fontId="4" fillId="0" borderId="0" xfId="16" applyNumberFormat="1" applyFont="1" applyAlignment="1">
      <alignment horizontal="center"/>
    </xf>
    <xf numFmtId="0" fontId="4" fillId="0" borderId="0" xfId="16" applyNumberFormat="1" applyFont="1" applyAlignment="1">
      <alignment horizontal="right"/>
    </xf>
    <xf numFmtId="41" fontId="4" fillId="0" borderId="0" xfId="16" applyNumberFormat="1" applyFont="1" applyBorder="1" applyAlignment="1" quotePrefix="1">
      <alignment/>
    </xf>
    <xf numFmtId="49" fontId="6" fillId="0" borderId="0" xfId="16" applyNumberFormat="1" applyFont="1" applyAlignment="1">
      <alignment horizontal="left"/>
    </xf>
    <xf numFmtId="41" fontId="4" fillId="0" borderId="0" xfId="16" applyNumberFormat="1" applyFont="1" applyBorder="1" applyAlignment="1">
      <alignment horizontal="center" vertical="center" wrapText="1"/>
    </xf>
    <xf numFmtId="49" fontId="4" fillId="0" borderId="0" xfId="16" applyNumberFormat="1" applyFont="1" applyAlignment="1">
      <alignment horizontal="left"/>
    </xf>
    <xf numFmtId="49" fontId="7" fillId="0" borderId="0" xfId="16" applyNumberFormat="1" applyFont="1" applyAlignment="1">
      <alignment horizontal="left"/>
    </xf>
    <xf numFmtId="41" fontId="4" fillId="0" borderId="0" xfId="16" applyNumberFormat="1" applyFont="1" applyAlignment="1">
      <alignment horizontal="center" vertical="center"/>
    </xf>
    <xf numFmtId="41" fontId="4" fillId="0" borderId="2" xfId="16" applyFont="1" applyBorder="1" applyAlignment="1">
      <alignment horizontal="left" vertical="center"/>
    </xf>
    <xf numFmtId="41" fontId="4" fillId="0" borderId="0" xfId="16" applyFont="1" applyBorder="1" applyAlignment="1">
      <alignment horizontal="left" vertical="center"/>
    </xf>
    <xf numFmtId="41" fontId="4" fillId="0" borderId="1" xfId="16" applyFont="1" applyBorder="1" applyAlignment="1">
      <alignment horizontal="left" vertical="center"/>
    </xf>
    <xf numFmtId="41" fontId="4" fillId="0" borderId="2" xfId="16" applyFont="1" applyBorder="1" applyAlignment="1">
      <alignment horizontal="center" vertical="center"/>
    </xf>
    <xf numFmtId="41" fontId="4" fillId="0" borderId="1" xfId="16" applyFont="1" applyBorder="1" applyAlignment="1">
      <alignment horizontal="center" vertical="center"/>
    </xf>
    <xf numFmtId="41" fontId="4" fillId="0" borderId="0" xfId="16" applyFont="1" applyBorder="1" applyAlignment="1">
      <alignment horizontal="center" vertical="center"/>
    </xf>
    <xf numFmtId="41" fontId="4" fillId="0" borderId="3" xfId="16" applyFont="1" applyBorder="1" applyAlignment="1">
      <alignment horizontal="center" vertical="center"/>
    </xf>
    <xf numFmtId="41" fontId="4" fillId="0" borderId="2" xfId="16" applyNumberFormat="1" applyFont="1" applyBorder="1" applyAlignment="1">
      <alignment horizontal="left" vertical="center"/>
    </xf>
    <xf numFmtId="41" fontId="4" fillId="0" borderId="0" xfId="16" applyNumberFormat="1" applyFont="1" applyBorder="1" applyAlignment="1">
      <alignment horizontal="left" vertical="center"/>
    </xf>
    <xf numFmtId="41" fontId="4" fillId="0" borderId="1" xfId="16" applyNumberFormat="1" applyFont="1" applyBorder="1" applyAlignment="1">
      <alignment horizontal="left" vertical="center"/>
    </xf>
    <xf numFmtId="41" fontId="4" fillId="0" borderId="3" xfId="16" applyNumberFormat="1" applyFont="1" applyBorder="1" applyAlignment="1">
      <alignment horizontal="center" vertical="center"/>
    </xf>
    <xf numFmtId="41" fontId="4" fillId="0" borderId="2" xfId="16" applyNumberFormat="1" applyFont="1" applyBorder="1" applyAlignment="1">
      <alignment horizontal="center" vertical="center"/>
    </xf>
    <xf numFmtId="41" fontId="4" fillId="0" borderId="0" xfId="16" applyNumberFormat="1" applyFont="1" applyBorder="1" applyAlignment="1">
      <alignment horizontal="center" vertical="center"/>
    </xf>
    <xf numFmtId="41" fontId="4" fillId="0" borderId="1" xfId="16" applyNumberFormat="1" applyFont="1" applyBorder="1" applyAlignment="1">
      <alignment horizontal="center" vertical="center"/>
    </xf>
    <xf numFmtId="41" fontId="4" fillId="0" borderId="2" xfId="16" applyNumberFormat="1" applyFont="1" applyBorder="1" applyAlignment="1">
      <alignment horizontal="center" vertical="center" wrapText="1"/>
    </xf>
    <xf numFmtId="41" fontId="4" fillId="0" borderId="0" xfId="16" applyNumberFormat="1" applyFont="1" applyBorder="1" applyAlignment="1">
      <alignment horizontal="center" vertical="center" wrapText="1"/>
    </xf>
    <xf numFmtId="41" fontId="4" fillId="0" borderId="1" xfId="16" applyNumberFormat="1" applyFont="1" applyBorder="1" applyAlignment="1">
      <alignment horizontal="center" vertical="center" wrapText="1"/>
    </xf>
    <xf numFmtId="41" fontId="7" fillId="0" borderId="0" xfId="16" applyFont="1" applyAlignment="1">
      <alignment horizontal="center" vertical="center"/>
    </xf>
    <xf numFmtId="41" fontId="4" fillId="0" borderId="0" xfId="16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Administrator\Desktop\050100v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15R"/>
      <sheetName val="Tavola15R (2)"/>
      <sheetName val="Tavola15R (3)"/>
      <sheetName val="Tavola15R (4)"/>
      <sheetName val="Tavola15R (5)"/>
      <sheetName val="Tavola15R (6)"/>
      <sheetName val="Tavola15R (7)"/>
      <sheetName val="Tavola15R (8)"/>
      <sheetName val="Tavola15R (9)"/>
      <sheetName val="Tavola15R (10)"/>
      <sheetName val="Tavola15R (11)"/>
      <sheetName val="Tavola15R (12)"/>
      <sheetName val="Tavola15R (13)"/>
      <sheetName val="Tavola15R (14)"/>
      <sheetName val="Tavola15R (15)"/>
    </sheetNames>
    <sheetDataSet>
      <sheetData sheetId="1">
        <row r="11">
          <cell r="D11">
            <v>3660</v>
          </cell>
          <cell r="E11">
            <v>7154</v>
          </cell>
          <cell r="F11">
            <v>4655</v>
          </cell>
          <cell r="G11">
            <v>2247</v>
          </cell>
        </row>
        <row r="12">
          <cell r="D12">
            <v>143</v>
          </cell>
          <cell r="E12">
            <v>433</v>
          </cell>
          <cell r="F12">
            <v>185</v>
          </cell>
          <cell r="G12">
            <v>205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D14">
            <v>43</v>
          </cell>
          <cell r="E14">
            <v>24</v>
          </cell>
          <cell r="F14">
            <v>717</v>
          </cell>
          <cell r="G14">
            <v>259</v>
          </cell>
        </row>
        <row r="15">
          <cell r="D15">
            <v>163</v>
          </cell>
          <cell r="E15">
            <v>187</v>
          </cell>
          <cell r="F15">
            <v>353</v>
          </cell>
          <cell r="G15">
            <v>241</v>
          </cell>
        </row>
        <row r="16">
          <cell r="D16">
            <v>547</v>
          </cell>
          <cell r="E16">
            <v>828</v>
          </cell>
          <cell r="F16">
            <v>1282</v>
          </cell>
          <cell r="G16">
            <v>849</v>
          </cell>
        </row>
        <row r="18">
          <cell r="D18">
            <v>148</v>
          </cell>
          <cell r="E18">
            <v>1568</v>
          </cell>
          <cell r="F18">
            <v>1273</v>
          </cell>
          <cell r="G18">
            <v>3142</v>
          </cell>
          <cell r="H18">
            <v>6131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200</v>
          </cell>
          <cell r="H19">
            <v>200</v>
          </cell>
        </row>
        <row r="24">
          <cell r="D24">
            <v>1605</v>
          </cell>
          <cell r="E24">
            <v>913</v>
          </cell>
          <cell r="F24">
            <v>124</v>
          </cell>
          <cell r="G24">
            <v>2</v>
          </cell>
        </row>
        <row r="25">
          <cell r="D25">
            <v>405</v>
          </cell>
          <cell r="E25">
            <v>400</v>
          </cell>
          <cell r="F25">
            <v>74</v>
          </cell>
          <cell r="G25">
            <v>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D28">
            <v>159</v>
          </cell>
          <cell r="E28">
            <v>182</v>
          </cell>
          <cell r="F28">
            <v>5</v>
          </cell>
          <cell r="G28">
            <v>0</v>
          </cell>
        </row>
        <row r="29">
          <cell r="D29">
            <v>363</v>
          </cell>
          <cell r="E29">
            <v>246</v>
          </cell>
          <cell r="F29">
            <v>187</v>
          </cell>
          <cell r="G29">
            <v>0</v>
          </cell>
        </row>
        <row r="31">
          <cell r="D31">
            <v>5492</v>
          </cell>
          <cell r="E31">
            <v>2510</v>
          </cell>
          <cell r="F31">
            <v>1713</v>
          </cell>
          <cell r="G31">
            <v>6</v>
          </cell>
          <cell r="H31">
            <v>9721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7">
          <cell r="D37">
            <v>14645</v>
          </cell>
          <cell r="E37">
            <v>4113</v>
          </cell>
          <cell r="F37">
            <v>1786</v>
          </cell>
          <cell r="G37">
            <v>4226</v>
          </cell>
        </row>
        <row r="38">
          <cell r="D38">
            <v>1354</v>
          </cell>
          <cell r="E38">
            <v>603</v>
          </cell>
          <cell r="F38">
            <v>176</v>
          </cell>
          <cell r="G38">
            <v>43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D40">
            <v>30</v>
          </cell>
          <cell r="E40">
            <v>10</v>
          </cell>
          <cell r="F40">
            <v>990</v>
          </cell>
          <cell r="G40">
            <v>92</v>
          </cell>
        </row>
        <row r="41">
          <cell r="D41">
            <v>1029</v>
          </cell>
          <cell r="E41">
            <v>22</v>
          </cell>
          <cell r="F41">
            <v>60</v>
          </cell>
          <cell r="G41">
            <v>27</v>
          </cell>
        </row>
        <row r="42">
          <cell r="D42">
            <v>1635</v>
          </cell>
          <cell r="E42">
            <v>83</v>
          </cell>
          <cell r="F42">
            <v>539</v>
          </cell>
          <cell r="G42">
            <v>1566</v>
          </cell>
        </row>
        <row r="44">
          <cell r="D44">
            <v>5358</v>
          </cell>
          <cell r="E44">
            <v>3047</v>
          </cell>
          <cell r="F44">
            <v>1961</v>
          </cell>
          <cell r="G44">
            <v>1336</v>
          </cell>
          <cell r="H44">
            <v>11702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</sheetData>
      <sheetData sheetId="2">
        <row r="11">
          <cell r="D11">
            <v>282265</v>
          </cell>
          <cell r="E11">
            <v>37122</v>
          </cell>
          <cell r="F11">
            <v>17007</v>
          </cell>
          <cell r="G11">
            <v>1559</v>
          </cell>
        </row>
        <row r="12">
          <cell r="D12">
            <v>28508</v>
          </cell>
          <cell r="E12">
            <v>3228</v>
          </cell>
          <cell r="F12">
            <v>486</v>
          </cell>
          <cell r="G12">
            <v>2</v>
          </cell>
        </row>
        <row r="13">
          <cell r="D13">
            <v>0</v>
          </cell>
          <cell r="E13">
            <v>219</v>
          </cell>
          <cell r="F13">
            <v>0</v>
          </cell>
          <cell r="G13">
            <v>0</v>
          </cell>
        </row>
        <row r="14">
          <cell r="D14">
            <v>8679</v>
          </cell>
          <cell r="E14">
            <v>970</v>
          </cell>
          <cell r="F14">
            <v>601</v>
          </cell>
          <cell r="G14">
            <v>9</v>
          </cell>
        </row>
        <row r="15">
          <cell r="D15">
            <v>53885</v>
          </cell>
          <cell r="E15">
            <v>11353</v>
          </cell>
          <cell r="F15">
            <v>3866</v>
          </cell>
          <cell r="G15">
            <v>345</v>
          </cell>
        </row>
        <row r="16">
          <cell r="D16">
            <v>93294</v>
          </cell>
          <cell r="E16">
            <v>14926</v>
          </cell>
          <cell r="F16">
            <v>9182</v>
          </cell>
          <cell r="G16">
            <v>1127</v>
          </cell>
        </row>
        <row r="18">
          <cell r="D18">
            <v>180760</v>
          </cell>
          <cell r="E18">
            <v>33644</v>
          </cell>
          <cell r="F18">
            <v>23463</v>
          </cell>
          <cell r="G18">
            <v>2313</v>
          </cell>
          <cell r="H18">
            <v>240180</v>
          </cell>
        </row>
        <row r="19">
          <cell r="D19">
            <v>0</v>
          </cell>
          <cell r="E19">
            <v>5</v>
          </cell>
          <cell r="F19">
            <v>0</v>
          </cell>
          <cell r="G19">
            <v>0</v>
          </cell>
          <cell r="H19">
            <v>5</v>
          </cell>
        </row>
        <row r="50">
          <cell r="D50">
            <v>89123</v>
          </cell>
          <cell r="E50">
            <v>9275</v>
          </cell>
          <cell r="F50">
            <v>93</v>
          </cell>
          <cell r="G50">
            <v>63</v>
          </cell>
        </row>
        <row r="51">
          <cell r="D51">
            <v>130</v>
          </cell>
          <cell r="E51">
            <v>0</v>
          </cell>
          <cell r="F51">
            <v>0</v>
          </cell>
          <cell r="G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D53">
            <v>0</v>
          </cell>
          <cell r="E53">
            <v>0</v>
          </cell>
          <cell r="F53">
            <v>250</v>
          </cell>
          <cell r="G53">
            <v>23</v>
          </cell>
        </row>
        <row r="54">
          <cell r="D54">
            <v>360</v>
          </cell>
          <cell r="E54">
            <v>101</v>
          </cell>
          <cell r="F54">
            <v>0</v>
          </cell>
          <cell r="G54">
            <v>41</v>
          </cell>
        </row>
        <row r="55">
          <cell r="D55">
            <v>1400</v>
          </cell>
          <cell r="E55">
            <v>89</v>
          </cell>
          <cell r="F55">
            <v>250</v>
          </cell>
          <cell r="G55">
            <v>384</v>
          </cell>
        </row>
        <row r="57">
          <cell r="D57">
            <v>8686</v>
          </cell>
          <cell r="E57">
            <v>592</v>
          </cell>
          <cell r="F57">
            <v>1854</v>
          </cell>
          <cell r="G57">
            <v>1568</v>
          </cell>
          <cell r="H57">
            <v>12700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</sheetData>
      <sheetData sheetId="3">
        <row r="12">
          <cell r="D12">
            <v>43574</v>
          </cell>
          <cell r="E12">
            <v>1174</v>
          </cell>
          <cell r="F12">
            <v>143</v>
          </cell>
          <cell r="G12">
            <v>174</v>
          </cell>
        </row>
        <row r="13">
          <cell r="D13">
            <v>3163</v>
          </cell>
          <cell r="E13">
            <v>200</v>
          </cell>
          <cell r="F13">
            <v>2</v>
          </cell>
          <cell r="G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D15">
            <v>8298</v>
          </cell>
          <cell r="E15">
            <v>121</v>
          </cell>
          <cell r="F15">
            <v>69</v>
          </cell>
          <cell r="G15">
            <v>32</v>
          </cell>
        </row>
        <row r="16">
          <cell r="D16">
            <v>463</v>
          </cell>
          <cell r="E16">
            <v>34</v>
          </cell>
          <cell r="F16">
            <v>68</v>
          </cell>
          <cell r="G16">
            <v>0</v>
          </cell>
        </row>
        <row r="17">
          <cell r="D17">
            <v>141</v>
          </cell>
          <cell r="E17">
            <v>0</v>
          </cell>
          <cell r="F17">
            <v>0</v>
          </cell>
          <cell r="G17">
            <v>0</v>
          </cell>
        </row>
        <row r="19">
          <cell r="D19">
            <v>1011</v>
          </cell>
          <cell r="E19">
            <v>49</v>
          </cell>
          <cell r="F19">
            <v>325</v>
          </cell>
          <cell r="G19">
            <v>40</v>
          </cell>
          <cell r="H19">
            <v>1425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5">
          <cell r="D25">
            <v>124</v>
          </cell>
          <cell r="E25">
            <v>0</v>
          </cell>
          <cell r="F25">
            <v>8037</v>
          </cell>
          <cell r="G25">
            <v>876</v>
          </cell>
        </row>
        <row r="26">
          <cell r="D26">
            <v>0</v>
          </cell>
          <cell r="E26">
            <v>0</v>
          </cell>
          <cell r="F26">
            <v>70</v>
          </cell>
          <cell r="G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D28">
            <v>4</v>
          </cell>
          <cell r="E28">
            <v>0</v>
          </cell>
          <cell r="F28">
            <v>1857</v>
          </cell>
          <cell r="G28">
            <v>149</v>
          </cell>
        </row>
        <row r="29">
          <cell r="D29">
            <v>0</v>
          </cell>
          <cell r="E29">
            <v>0</v>
          </cell>
          <cell r="F29">
            <v>150</v>
          </cell>
          <cell r="G29">
            <v>0</v>
          </cell>
        </row>
        <row r="30">
          <cell r="D30">
            <v>33</v>
          </cell>
          <cell r="E30">
            <v>0</v>
          </cell>
          <cell r="F30">
            <v>2056</v>
          </cell>
          <cell r="G30">
            <v>125</v>
          </cell>
        </row>
        <row r="32">
          <cell r="D32">
            <v>6</v>
          </cell>
          <cell r="E32">
            <v>0</v>
          </cell>
          <cell r="F32">
            <v>634</v>
          </cell>
          <cell r="G32">
            <v>472</v>
          </cell>
          <cell r="H32">
            <v>1112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8">
          <cell r="D38">
            <v>270</v>
          </cell>
          <cell r="E38">
            <v>0</v>
          </cell>
          <cell r="F38">
            <v>85</v>
          </cell>
          <cell r="G38">
            <v>178</v>
          </cell>
        </row>
        <row r="39">
          <cell r="D39">
            <v>45</v>
          </cell>
          <cell r="E39">
            <v>0</v>
          </cell>
          <cell r="F39">
            <v>0</v>
          </cell>
          <cell r="G39">
            <v>15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D41">
            <v>390</v>
          </cell>
          <cell r="E41">
            <v>0</v>
          </cell>
          <cell r="F41">
            <v>1385</v>
          </cell>
          <cell r="G41">
            <v>70</v>
          </cell>
        </row>
        <row r="42">
          <cell r="D42">
            <v>0</v>
          </cell>
          <cell r="E42">
            <v>0</v>
          </cell>
          <cell r="F42">
            <v>1420</v>
          </cell>
          <cell r="G42">
            <v>0</v>
          </cell>
        </row>
        <row r="43">
          <cell r="D43">
            <v>41</v>
          </cell>
          <cell r="E43">
            <v>0</v>
          </cell>
          <cell r="F43">
            <v>110</v>
          </cell>
          <cell r="G43">
            <v>30</v>
          </cell>
        </row>
        <row r="45">
          <cell r="D45">
            <v>210</v>
          </cell>
          <cell r="E45">
            <v>0</v>
          </cell>
          <cell r="F45">
            <v>626</v>
          </cell>
          <cell r="G45">
            <v>41</v>
          </cell>
          <cell r="H45">
            <v>877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51">
          <cell r="D51">
            <v>5109</v>
          </cell>
          <cell r="E51">
            <v>11</v>
          </cell>
          <cell r="F51">
            <v>19713</v>
          </cell>
          <cell r="G51">
            <v>3513</v>
          </cell>
        </row>
        <row r="52">
          <cell r="D52">
            <v>29</v>
          </cell>
          <cell r="E52">
            <v>0</v>
          </cell>
          <cell r="F52">
            <v>62</v>
          </cell>
          <cell r="G52">
            <v>110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D54">
            <v>2261</v>
          </cell>
          <cell r="E54">
            <v>0</v>
          </cell>
          <cell r="F54">
            <v>29136</v>
          </cell>
          <cell r="G54">
            <v>2761</v>
          </cell>
        </row>
        <row r="55">
          <cell r="D55">
            <v>760</v>
          </cell>
          <cell r="E55">
            <v>0</v>
          </cell>
          <cell r="F55">
            <v>2435</v>
          </cell>
          <cell r="G55">
            <v>0</v>
          </cell>
        </row>
        <row r="56">
          <cell r="D56">
            <v>654</v>
          </cell>
          <cell r="E56">
            <v>0</v>
          </cell>
          <cell r="F56">
            <v>3276</v>
          </cell>
          <cell r="G56">
            <v>1477</v>
          </cell>
        </row>
        <row r="58">
          <cell r="D58">
            <v>0</v>
          </cell>
          <cell r="E58">
            <v>0</v>
          </cell>
          <cell r="F58">
            <v>560</v>
          </cell>
          <cell r="G58">
            <v>36175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</row>
      </sheetData>
      <sheetData sheetId="4">
        <row r="12">
          <cell r="D12">
            <v>0</v>
          </cell>
          <cell r="E12">
            <v>0</v>
          </cell>
          <cell r="F12">
            <v>2722</v>
          </cell>
          <cell r="G12">
            <v>297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D15">
            <v>0</v>
          </cell>
          <cell r="E15">
            <v>0</v>
          </cell>
          <cell r="F15">
            <v>400</v>
          </cell>
          <cell r="G15">
            <v>0</v>
          </cell>
        </row>
        <row r="16">
          <cell r="D16">
            <v>0</v>
          </cell>
          <cell r="E16">
            <v>0</v>
          </cell>
          <cell r="F16">
            <v>77</v>
          </cell>
          <cell r="G16">
            <v>15</v>
          </cell>
        </row>
        <row r="17">
          <cell r="D17">
            <v>10</v>
          </cell>
          <cell r="E17">
            <v>0</v>
          </cell>
          <cell r="F17">
            <v>1722</v>
          </cell>
          <cell r="G17">
            <v>21</v>
          </cell>
        </row>
        <row r="19">
          <cell r="D19">
            <v>12</v>
          </cell>
          <cell r="E19">
            <v>0</v>
          </cell>
          <cell r="F19">
            <v>264</v>
          </cell>
          <cell r="G19">
            <v>73</v>
          </cell>
        </row>
        <row r="20">
          <cell r="D20">
            <v>0</v>
          </cell>
          <cell r="E20">
            <v>0</v>
          </cell>
          <cell r="F20">
            <v>6</v>
          </cell>
          <cell r="G20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4</v>
          </cell>
        </row>
        <row r="26">
          <cell r="D26">
            <v>0</v>
          </cell>
          <cell r="E26">
            <v>0</v>
          </cell>
          <cell r="F26">
            <v>100</v>
          </cell>
          <cell r="G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7</v>
          </cell>
        </row>
        <row r="32">
          <cell r="D32">
            <v>7</v>
          </cell>
          <cell r="E32">
            <v>2</v>
          </cell>
          <cell r="F32">
            <v>799</v>
          </cell>
          <cell r="G32">
            <v>247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8">
          <cell r="D38">
            <v>0</v>
          </cell>
          <cell r="E38">
            <v>0</v>
          </cell>
          <cell r="F38">
            <v>2500</v>
          </cell>
          <cell r="G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D41">
            <v>0</v>
          </cell>
          <cell r="E41">
            <v>0</v>
          </cell>
          <cell r="F41">
            <v>240</v>
          </cell>
          <cell r="G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5</v>
          </cell>
        </row>
        <row r="43">
          <cell r="D43">
            <v>0</v>
          </cell>
          <cell r="E43">
            <v>0</v>
          </cell>
          <cell r="F43">
            <v>155</v>
          </cell>
          <cell r="G43">
            <v>96</v>
          </cell>
        </row>
        <row r="45">
          <cell r="D45">
            <v>0</v>
          </cell>
          <cell r="E45">
            <v>0</v>
          </cell>
          <cell r="F45">
            <v>1755</v>
          </cell>
          <cell r="G45">
            <v>597</v>
          </cell>
        </row>
        <row r="46">
          <cell r="D46">
            <v>0</v>
          </cell>
          <cell r="E46">
            <v>0</v>
          </cell>
          <cell r="F46">
            <v>0</v>
          </cell>
        </row>
        <row r="51">
          <cell r="D51">
            <v>50</v>
          </cell>
          <cell r="E51">
            <v>0</v>
          </cell>
          <cell r="F51">
            <v>0</v>
          </cell>
          <cell r="G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D55">
            <v>0</v>
          </cell>
          <cell r="E55">
            <v>0</v>
          </cell>
          <cell r="F55">
            <v>1</v>
          </cell>
          <cell r="G55">
            <v>0</v>
          </cell>
        </row>
        <row r="56">
          <cell r="D56">
            <v>6</v>
          </cell>
          <cell r="E56">
            <v>0</v>
          </cell>
          <cell r="F56">
            <v>180</v>
          </cell>
          <cell r="G56">
            <v>4</v>
          </cell>
        </row>
        <row r="58">
          <cell r="D58">
            <v>10</v>
          </cell>
          <cell r="E58">
            <v>0</v>
          </cell>
          <cell r="F58">
            <v>3136</v>
          </cell>
          <cell r="G58">
            <v>1858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</row>
      </sheetData>
      <sheetData sheetId="5">
        <row r="12">
          <cell r="D12">
            <v>1000</v>
          </cell>
          <cell r="E12">
            <v>0</v>
          </cell>
          <cell r="F12">
            <v>0</v>
          </cell>
          <cell r="G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200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D17">
            <v>0</v>
          </cell>
          <cell r="E17">
            <v>0</v>
          </cell>
          <cell r="F17">
            <v>500</v>
          </cell>
          <cell r="G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2050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5">
          <cell r="D25">
            <v>0</v>
          </cell>
          <cell r="E25">
            <v>0</v>
          </cell>
          <cell r="F25">
            <v>4773</v>
          </cell>
          <cell r="G25">
            <v>100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D28">
            <v>0</v>
          </cell>
          <cell r="E28">
            <v>0</v>
          </cell>
          <cell r="F28">
            <v>8270</v>
          </cell>
          <cell r="G28">
            <v>1111</v>
          </cell>
        </row>
        <row r="29">
          <cell r="D29">
            <v>0</v>
          </cell>
          <cell r="E29">
            <v>0</v>
          </cell>
          <cell r="F29">
            <v>110</v>
          </cell>
          <cell r="G29">
            <v>3393</v>
          </cell>
        </row>
        <row r="30">
          <cell r="D30">
            <v>0</v>
          </cell>
          <cell r="E30">
            <v>0</v>
          </cell>
          <cell r="F30">
            <v>900</v>
          </cell>
          <cell r="G30">
            <v>1400</v>
          </cell>
        </row>
        <row r="32">
          <cell r="D32">
            <v>0</v>
          </cell>
          <cell r="E32">
            <v>0</v>
          </cell>
          <cell r="F32">
            <v>577</v>
          </cell>
          <cell r="G32">
            <v>55649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765</v>
          </cell>
        </row>
        <row r="38">
          <cell r="D38">
            <v>0</v>
          </cell>
          <cell r="E38">
            <v>0</v>
          </cell>
          <cell r="F38">
            <v>2670</v>
          </cell>
          <cell r="G38">
            <v>560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D41">
            <v>0</v>
          </cell>
          <cell r="E41">
            <v>0</v>
          </cell>
          <cell r="F41">
            <v>1780</v>
          </cell>
          <cell r="G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5">
          <cell r="D45">
            <v>0</v>
          </cell>
          <cell r="E45">
            <v>0</v>
          </cell>
          <cell r="F45">
            <v>2208</v>
          </cell>
          <cell r="G45">
            <v>913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51">
          <cell r="D51">
            <v>100</v>
          </cell>
          <cell r="E51">
            <v>0</v>
          </cell>
          <cell r="F51">
            <v>0</v>
          </cell>
          <cell r="G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D54">
            <v>150</v>
          </cell>
          <cell r="E54">
            <v>0</v>
          </cell>
          <cell r="F54">
            <v>0</v>
          </cell>
          <cell r="G54">
            <v>0</v>
          </cell>
        </row>
        <row r="55">
          <cell r="D55">
            <v>300</v>
          </cell>
          <cell r="E55">
            <v>0</v>
          </cell>
          <cell r="F55">
            <v>0</v>
          </cell>
          <cell r="G55">
            <v>0</v>
          </cell>
        </row>
        <row r="56">
          <cell r="D56">
            <v>0</v>
          </cell>
          <cell r="E56">
            <v>0</v>
          </cell>
          <cell r="F56">
            <v>1310</v>
          </cell>
          <cell r="G56">
            <v>3</v>
          </cell>
        </row>
        <row r="58">
          <cell r="D58">
            <v>0</v>
          </cell>
          <cell r="E58">
            <v>0</v>
          </cell>
          <cell r="F58">
            <v>139</v>
          </cell>
          <cell r="G58">
            <v>13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</row>
      </sheetData>
      <sheetData sheetId="6">
        <row r="12">
          <cell r="D12">
            <v>12641</v>
          </cell>
          <cell r="E12">
            <v>0</v>
          </cell>
          <cell r="F12">
            <v>49809</v>
          </cell>
          <cell r="G12">
            <v>1312</v>
          </cell>
        </row>
        <row r="13">
          <cell r="D13">
            <v>0</v>
          </cell>
          <cell r="E13">
            <v>0</v>
          </cell>
          <cell r="F13">
            <v>7</v>
          </cell>
          <cell r="G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D15">
            <v>1269</v>
          </cell>
          <cell r="E15">
            <v>0</v>
          </cell>
          <cell r="F15">
            <v>81024</v>
          </cell>
          <cell r="G15">
            <v>2240</v>
          </cell>
        </row>
        <row r="16">
          <cell r="D16">
            <v>0</v>
          </cell>
          <cell r="E16">
            <v>0</v>
          </cell>
          <cell r="F16">
            <v>485</v>
          </cell>
          <cell r="G16">
            <v>500</v>
          </cell>
        </row>
        <row r="17">
          <cell r="D17">
            <v>3093</v>
          </cell>
          <cell r="E17">
            <v>0</v>
          </cell>
          <cell r="F17">
            <v>2313</v>
          </cell>
          <cell r="G17">
            <v>809</v>
          </cell>
        </row>
        <row r="19">
          <cell r="D19">
            <v>208</v>
          </cell>
          <cell r="E19">
            <v>0</v>
          </cell>
          <cell r="F19">
            <v>5179</v>
          </cell>
          <cell r="G19">
            <v>882</v>
          </cell>
        </row>
        <row r="20">
          <cell r="D20">
            <v>0</v>
          </cell>
          <cell r="E20">
            <v>0</v>
          </cell>
          <cell r="F20">
            <v>50</v>
          </cell>
          <cell r="G20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2">
          <cell r="D32">
            <v>0</v>
          </cell>
          <cell r="E32">
            <v>0</v>
          </cell>
          <cell r="F32">
            <v>3416</v>
          </cell>
          <cell r="G32">
            <v>141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8">
          <cell r="D38">
            <v>0</v>
          </cell>
          <cell r="E38">
            <v>0</v>
          </cell>
          <cell r="F38">
            <v>1500</v>
          </cell>
          <cell r="G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D41">
            <v>0</v>
          </cell>
          <cell r="E41">
            <v>0</v>
          </cell>
          <cell r="F41">
            <v>2700</v>
          </cell>
          <cell r="G41">
            <v>6</v>
          </cell>
        </row>
        <row r="42">
          <cell r="D42">
            <v>0</v>
          </cell>
          <cell r="E42">
            <v>0</v>
          </cell>
          <cell r="F42">
            <v>5</v>
          </cell>
          <cell r="G42">
            <v>0</v>
          </cell>
        </row>
        <row r="43">
          <cell r="D43">
            <v>0</v>
          </cell>
          <cell r="E43">
            <v>0</v>
          </cell>
          <cell r="F43">
            <v>5100</v>
          </cell>
          <cell r="G43">
            <v>0</v>
          </cell>
        </row>
        <row r="45">
          <cell r="D45">
            <v>0</v>
          </cell>
          <cell r="E45">
            <v>0</v>
          </cell>
          <cell r="F45">
            <v>12728</v>
          </cell>
          <cell r="G45">
            <v>1069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9"/>
  <sheetViews>
    <sheetView tabSelected="1" workbookViewId="0" topLeftCell="A1">
      <selection activeCell="J23" sqref="J23"/>
    </sheetView>
  </sheetViews>
  <sheetFormatPr defaultColWidth="9.140625" defaultRowHeight="12.75"/>
  <cols>
    <col min="1" max="1" width="24.7109375" style="5" customWidth="1"/>
    <col min="2" max="2" width="6.7109375" style="3" customWidth="1"/>
    <col min="3" max="4" width="7.140625" style="3" customWidth="1"/>
    <col min="5" max="5" width="7.421875" style="3" customWidth="1"/>
    <col min="6" max="6" width="7.57421875" style="3" customWidth="1"/>
    <col min="7" max="7" width="7.421875" style="3" customWidth="1"/>
    <col min="8" max="8" width="9.7109375" style="3" customWidth="1"/>
    <col min="9" max="9" width="9.28125" style="3" bestFit="1" customWidth="1"/>
    <col min="10" max="14" width="9.140625" style="3" customWidth="1"/>
    <col min="15" max="15" width="9.00390625" style="3" customWidth="1"/>
    <col min="16" max="16" width="9.140625" style="3" customWidth="1"/>
    <col min="17" max="17" width="4.57421875" style="3" customWidth="1"/>
    <col min="18" max="16384" width="9.140625" style="3" customWidth="1"/>
  </cols>
  <sheetData>
    <row r="2" spans="1:8" s="1" customFormat="1" ht="12" customHeight="1">
      <c r="A2" s="14" t="s">
        <v>51</v>
      </c>
      <c r="B2" s="15"/>
      <c r="C2" s="15"/>
      <c r="D2" s="15"/>
      <c r="E2" s="15"/>
      <c r="F2" s="15"/>
      <c r="G2" s="15"/>
      <c r="H2" s="16"/>
    </row>
    <row r="3" spans="1:10" s="16" customFormat="1" ht="12" customHeight="1">
      <c r="A3" s="17" t="s">
        <v>52</v>
      </c>
      <c r="I3" s="15"/>
      <c r="J3" s="19"/>
    </row>
    <row r="4" spans="1:8" ht="9">
      <c r="A4" s="10"/>
      <c r="B4" s="11"/>
      <c r="C4" s="12"/>
      <c r="D4" s="11"/>
      <c r="E4" s="11"/>
      <c r="F4" s="11"/>
      <c r="G4" s="11"/>
      <c r="H4" s="11"/>
    </row>
    <row r="5" spans="1:8" ht="15" customHeight="1">
      <c r="A5" s="55" t="s">
        <v>0</v>
      </c>
      <c r="C5" s="6"/>
      <c r="D5" s="61" t="s">
        <v>56</v>
      </c>
      <c r="E5" s="61"/>
      <c r="F5" s="61"/>
      <c r="G5" s="61"/>
      <c r="H5" s="58" t="s">
        <v>5</v>
      </c>
    </row>
    <row r="6" spans="1:10" ht="9" customHeight="1">
      <c r="A6" s="56"/>
      <c r="C6" s="6"/>
      <c r="D6" s="58" t="s">
        <v>1</v>
      </c>
      <c r="E6" s="58" t="s">
        <v>2</v>
      </c>
      <c r="F6" s="58" t="s">
        <v>3</v>
      </c>
      <c r="G6" s="58" t="s">
        <v>4</v>
      </c>
      <c r="H6" s="60"/>
      <c r="J6" s="3" t="s">
        <v>49</v>
      </c>
    </row>
    <row r="7" spans="1:8" ht="9">
      <c r="A7" s="57"/>
      <c r="B7" s="11"/>
      <c r="C7" s="12"/>
      <c r="D7" s="59"/>
      <c r="E7" s="59"/>
      <c r="F7" s="59"/>
      <c r="G7" s="59"/>
      <c r="H7" s="59"/>
    </row>
    <row r="8" spans="1:8" ht="9">
      <c r="A8" s="22"/>
      <c r="B8" s="23"/>
      <c r="C8" s="24"/>
      <c r="D8" s="23"/>
      <c r="E8" s="23"/>
      <c r="F8" s="23"/>
      <c r="G8" s="23"/>
      <c r="H8" s="23"/>
    </row>
    <row r="9" spans="1:8" ht="12" customHeight="1">
      <c r="A9" s="54" t="s">
        <v>6</v>
      </c>
      <c r="B9" s="54"/>
      <c r="C9" s="54"/>
      <c r="D9" s="54"/>
      <c r="E9" s="54"/>
      <c r="F9" s="54"/>
      <c r="G9" s="54"/>
      <c r="H9" s="54"/>
    </row>
    <row r="10" spans="1:8" ht="9">
      <c r="A10" s="22"/>
      <c r="B10" s="23"/>
      <c r="C10" s="24"/>
      <c r="D10" s="23"/>
      <c r="E10" s="23"/>
      <c r="F10" s="23"/>
      <c r="G10" s="23"/>
      <c r="H10" s="23"/>
    </row>
    <row r="11" spans="1:8" ht="9">
      <c r="A11" s="52" t="s">
        <v>45</v>
      </c>
      <c r="B11" s="23"/>
      <c r="C11" s="24"/>
      <c r="D11" s="26">
        <v>3660</v>
      </c>
      <c r="E11" s="26">
        <v>7154</v>
      </c>
      <c r="F11" s="26">
        <v>4655</v>
      </c>
      <c r="G11" s="24">
        <v>2247</v>
      </c>
      <c r="H11" s="24">
        <f>SUM(D11:G11)</f>
        <v>17716</v>
      </c>
    </row>
    <row r="12" spans="1:8" ht="9">
      <c r="A12" s="52" t="s">
        <v>7</v>
      </c>
      <c r="B12" s="23"/>
      <c r="C12" s="24"/>
      <c r="D12" s="26">
        <v>143</v>
      </c>
      <c r="E12" s="26">
        <v>433</v>
      </c>
      <c r="F12" s="26">
        <v>185</v>
      </c>
      <c r="G12" s="24">
        <v>205</v>
      </c>
      <c r="H12" s="24">
        <f>SUM(D12:G12)</f>
        <v>966</v>
      </c>
    </row>
    <row r="13" spans="1:8" ht="9">
      <c r="A13" s="52" t="s">
        <v>8</v>
      </c>
      <c r="B13" s="23"/>
      <c r="C13" s="24"/>
      <c r="D13" s="24">
        <v>0</v>
      </c>
      <c r="E13" s="24">
        <v>0</v>
      </c>
      <c r="F13" s="24">
        <v>0</v>
      </c>
      <c r="G13" s="24">
        <v>0</v>
      </c>
      <c r="H13" s="24">
        <v>0</v>
      </c>
    </row>
    <row r="14" spans="1:8" ht="9">
      <c r="A14" s="52" t="s">
        <v>43</v>
      </c>
      <c r="B14" s="23"/>
      <c r="C14" s="24"/>
      <c r="D14" s="26">
        <v>43</v>
      </c>
      <c r="E14" s="26">
        <v>24</v>
      </c>
      <c r="F14" s="26">
        <v>717</v>
      </c>
      <c r="G14" s="24">
        <v>259</v>
      </c>
      <c r="H14" s="24">
        <f>SUM(D14:G14)</f>
        <v>1043</v>
      </c>
    </row>
    <row r="15" spans="1:8" ht="9">
      <c r="A15" s="52" t="s">
        <v>41</v>
      </c>
      <c r="B15" s="23"/>
      <c r="C15" s="24"/>
      <c r="D15" s="26">
        <v>163</v>
      </c>
      <c r="E15" s="26">
        <v>187</v>
      </c>
      <c r="F15" s="26">
        <v>353</v>
      </c>
      <c r="G15" s="24">
        <v>241</v>
      </c>
      <c r="H15" s="24">
        <f>SUM(D15:G15)</f>
        <v>944</v>
      </c>
    </row>
    <row r="16" spans="1:8" ht="9">
      <c r="A16" s="52" t="s">
        <v>9</v>
      </c>
      <c r="B16" s="23"/>
      <c r="C16" s="24"/>
      <c r="D16" s="26">
        <v>547</v>
      </c>
      <c r="E16" s="26">
        <v>828</v>
      </c>
      <c r="F16" s="26">
        <v>1282</v>
      </c>
      <c r="G16" s="24">
        <v>849</v>
      </c>
      <c r="H16" s="24">
        <f>SUM(D16:G16)</f>
        <v>3506</v>
      </c>
    </row>
    <row r="17" spans="1:8" s="1" customFormat="1" ht="9">
      <c r="A17" s="53" t="s">
        <v>10</v>
      </c>
      <c r="B17" s="28"/>
      <c r="C17" s="29"/>
      <c r="D17" s="30">
        <f>SUM(D11:D16)</f>
        <v>4556</v>
      </c>
      <c r="E17" s="30">
        <f>SUM(E11:E16)</f>
        <v>8626</v>
      </c>
      <c r="F17" s="30">
        <f>SUM(F11:F16)</f>
        <v>7192</v>
      </c>
      <c r="G17" s="30">
        <f>SUM(G11:G16)</f>
        <v>3801</v>
      </c>
      <c r="H17" s="30">
        <f>SUM(H11:H16)</f>
        <v>24175</v>
      </c>
    </row>
    <row r="18" spans="1:8" ht="9">
      <c r="A18" s="52" t="s">
        <v>11</v>
      </c>
      <c r="B18" s="23"/>
      <c r="C18" s="24"/>
      <c r="D18" s="26">
        <v>148</v>
      </c>
      <c r="E18" s="26">
        <v>1568</v>
      </c>
      <c r="F18" s="26">
        <v>1273</v>
      </c>
      <c r="G18" s="24">
        <v>3142</v>
      </c>
      <c r="H18" s="24">
        <f>SUM(D18:G18)</f>
        <v>6131</v>
      </c>
    </row>
    <row r="19" spans="1:8" ht="9">
      <c r="A19" s="52" t="s">
        <v>12</v>
      </c>
      <c r="B19" s="23"/>
      <c r="C19" s="24"/>
      <c r="D19" s="24">
        <v>0</v>
      </c>
      <c r="E19" s="24">
        <v>0</v>
      </c>
      <c r="F19" s="24">
        <v>0</v>
      </c>
      <c r="G19" s="24">
        <v>200</v>
      </c>
      <c r="H19" s="24">
        <f>SUM(D19:G19)</f>
        <v>200</v>
      </c>
    </row>
    <row r="20" spans="1:8" s="1" customFormat="1" ht="9">
      <c r="A20" s="53" t="s">
        <v>13</v>
      </c>
      <c r="B20" s="28"/>
      <c r="C20" s="29"/>
      <c r="D20" s="30">
        <f>SUM(D18:D19)</f>
        <v>148</v>
      </c>
      <c r="E20" s="30">
        <f>SUM(E18:E19)</f>
        <v>1568</v>
      </c>
      <c r="F20" s="30">
        <f>SUM(F18:F19)</f>
        <v>1273</v>
      </c>
      <c r="G20" s="30">
        <f>SUM(G18:G19)</f>
        <v>3342</v>
      </c>
      <c r="H20" s="30">
        <f>SUM(H18:H19)</f>
        <v>6331</v>
      </c>
    </row>
    <row r="21" spans="1:8" ht="9">
      <c r="A21" s="22"/>
      <c r="B21" s="23"/>
      <c r="C21" s="24"/>
      <c r="D21" s="24"/>
      <c r="E21" s="24"/>
      <c r="F21" s="24"/>
      <c r="G21" s="24"/>
      <c r="H21" s="23"/>
    </row>
    <row r="22" spans="1:8" ht="12" customHeight="1">
      <c r="A22" s="54" t="s">
        <v>14</v>
      </c>
      <c r="B22" s="54"/>
      <c r="C22" s="54"/>
      <c r="D22" s="54"/>
      <c r="E22" s="54"/>
      <c r="F22" s="54"/>
      <c r="G22" s="54"/>
      <c r="H22" s="54"/>
    </row>
    <row r="23" spans="1:8" ht="9">
      <c r="A23" s="22"/>
      <c r="B23" s="23"/>
      <c r="C23" s="24"/>
      <c r="D23" s="23"/>
      <c r="E23" s="23"/>
      <c r="F23" s="23"/>
      <c r="G23" s="23"/>
      <c r="H23" s="23"/>
    </row>
    <row r="24" spans="1:8" ht="9">
      <c r="A24" s="52" t="s">
        <v>45</v>
      </c>
      <c r="B24" s="23"/>
      <c r="C24" s="23"/>
      <c r="D24" s="24">
        <v>1605</v>
      </c>
      <c r="E24" s="24">
        <v>913</v>
      </c>
      <c r="F24" s="24">
        <v>124</v>
      </c>
      <c r="G24" s="24">
        <v>2</v>
      </c>
      <c r="H24" s="24">
        <f aca="true" t="shared" si="0" ref="H24:H29">SUM(D24:G24)</f>
        <v>2644</v>
      </c>
    </row>
    <row r="25" spans="1:8" ht="9">
      <c r="A25" s="52" t="s">
        <v>7</v>
      </c>
      <c r="B25" s="23"/>
      <c r="C25" s="23"/>
      <c r="D25" s="24">
        <v>405</v>
      </c>
      <c r="E25" s="24">
        <v>400</v>
      </c>
      <c r="F25" s="24">
        <v>74</v>
      </c>
      <c r="G25" s="24">
        <v>2</v>
      </c>
      <c r="H25" s="24">
        <f t="shared" si="0"/>
        <v>881</v>
      </c>
    </row>
    <row r="26" spans="1:8" ht="9">
      <c r="A26" s="52" t="s">
        <v>8</v>
      </c>
      <c r="B26" s="23"/>
      <c r="C26" s="23"/>
      <c r="D26" s="24">
        <v>0</v>
      </c>
      <c r="E26" s="24">
        <v>0</v>
      </c>
      <c r="F26" s="24">
        <v>0</v>
      </c>
      <c r="G26" s="24">
        <v>0</v>
      </c>
      <c r="H26" s="24">
        <f t="shared" si="0"/>
        <v>0</v>
      </c>
    </row>
    <row r="27" spans="1:8" ht="9">
      <c r="A27" s="52" t="s">
        <v>43</v>
      </c>
      <c r="B27" s="23"/>
      <c r="C27" s="23"/>
      <c r="D27" s="24">
        <v>0</v>
      </c>
      <c r="E27" s="24">
        <v>0</v>
      </c>
      <c r="F27" s="24">
        <v>0</v>
      </c>
      <c r="G27" s="24">
        <v>0</v>
      </c>
      <c r="H27" s="24">
        <f t="shared" si="0"/>
        <v>0</v>
      </c>
    </row>
    <row r="28" spans="1:8" ht="9">
      <c r="A28" s="52" t="s">
        <v>41</v>
      </c>
      <c r="B28" s="23"/>
      <c r="C28" s="23"/>
      <c r="D28" s="24">
        <v>159</v>
      </c>
      <c r="E28" s="24">
        <v>182</v>
      </c>
      <c r="F28" s="24">
        <v>5</v>
      </c>
      <c r="G28" s="24">
        <v>0</v>
      </c>
      <c r="H28" s="24">
        <f t="shared" si="0"/>
        <v>346</v>
      </c>
    </row>
    <row r="29" spans="1:8" ht="9">
      <c r="A29" s="52" t="s">
        <v>9</v>
      </c>
      <c r="B29" s="23"/>
      <c r="C29" s="23"/>
      <c r="D29" s="24">
        <v>363</v>
      </c>
      <c r="E29" s="24">
        <v>246</v>
      </c>
      <c r="F29" s="24">
        <v>187</v>
      </c>
      <c r="G29" s="24">
        <v>0</v>
      </c>
      <c r="H29" s="24">
        <f t="shared" si="0"/>
        <v>796</v>
      </c>
    </row>
    <row r="30" spans="1:8" s="1" customFormat="1" ht="9">
      <c r="A30" s="53" t="s">
        <v>10</v>
      </c>
      <c r="B30" s="28"/>
      <c r="C30" s="28"/>
      <c r="D30" s="30">
        <f>SUM(D24:D29)</f>
        <v>2532</v>
      </c>
      <c r="E30" s="30">
        <f>SUM(E24:E29)</f>
        <v>1741</v>
      </c>
      <c r="F30" s="30">
        <f>SUM(F24:F29)</f>
        <v>390</v>
      </c>
      <c r="G30" s="30">
        <f>SUM(G24:G29)</f>
        <v>4</v>
      </c>
      <c r="H30" s="30">
        <f>SUM(H24:H29)</f>
        <v>4667</v>
      </c>
    </row>
    <row r="31" spans="1:8" ht="9">
      <c r="A31" s="52" t="s">
        <v>11</v>
      </c>
      <c r="B31" s="23"/>
      <c r="C31" s="23"/>
      <c r="D31" s="24">
        <v>5492</v>
      </c>
      <c r="E31" s="24">
        <v>2510</v>
      </c>
      <c r="F31" s="24">
        <v>1713</v>
      </c>
      <c r="G31" s="24">
        <v>6</v>
      </c>
      <c r="H31" s="24">
        <f>SUM(D31:G31)</f>
        <v>9721</v>
      </c>
    </row>
    <row r="32" spans="1:8" ht="9">
      <c r="A32" s="52" t="s">
        <v>12</v>
      </c>
      <c r="B32" s="23"/>
      <c r="C32" s="23"/>
      <c r="D32" s="24">
        <v>0</v>
      </c>
      <c r="E32" s="24">
        <v>0</v>
      </c>
      <c r="F32" s="24">
        <v>0</v>
      </c>
      <c r="G32" s="24">
        <v>0</v>
      </c>
      <c r="H32" s="24">
        <f>SUM(D32:G32)</f>
        <v>0</v>
      </c>
    </row>
    <row r="33" spans="1:8" s="1" customFormat="1" ht="9">
      <c r="A33" s="53" t="s">
        <v>13</v>
      </c>
      <c r="B33" s="28"/>
      <c r="C33" s="28"/>
      <c r="D33" s="30">
        <f>SUM(D31:D32)</f>
        <v>5492</v>
      </c>
      <c r="E33" s="30">
        <f>SUM(E31:E32)</f>
        <v>2510</v>
      </c>
      <c r="F33" s="30">
        <f>SUM(F31:F32)</f>
        <v>1713</v>
      </c>
      <c r="G33" s="30">
        <f>SUM(G31:G32)</f>
        <v>6</v>
      </c>
      <c r="H33" s="30">
        <f>SUM(H31:H32)</f>
        <v>9721</v>
      </c>
    </row>
    <row r="34" spans="1:8" ht="9">
      <c r="A34" s="22"/>
      <c r="B34" s="23"/>
      <c r="C34" s="24"/>
      <c r="D34" s="23"/>
      <c r="E34" s="23"/>
      <c r="F34" s="23"/>
      <c r="G34" s="23"/>
      <c r="H34" s="23"/>
    </row>
    <row r="35" spans="1:8" ht="12" customHeight="1">
      <c r="A35" s="54" t="s">
        <v>15</v>
      </c>
      <c r="B35" s="54"/>
      <c r="C35" s="54"/>
      <c r="D35" s="54"/>
      <c r="E35" s="54"/>
      <c r="F35" s="54"/>
      <c r="G35" s="54"/>
      <c r="H35" s="54"/>
    </row>
    <row r="36" spans="1:8" ht="9">
      <c r="A36" s="22"/>
      <c r="B36" s="23"/>
      <c r="C36" s="24"/>
      <c r="D36" s="23"/>
      <c r="E36" s="23"/>
      <c r="F36" s="23"/>
      <c r="G36" s="23"/>
      <c r="H36" s="23"/>
    </row>
    <row r="37" spans="1:8" ht="9">
      <c r="A37" s="52" t="s">
        <v>45</v>
      </c>
      <c r="B37" s="23"/>
      <c r="C37" s="24"/>
      <c r="D37" s="24">
        <v>14645</v>
      </c>
      <c r="E37" s="24">
        <v>4113</v>
      </c>
      <c r="F37" s="24">
        <v>1786</v>
      </c>
      <c r="G37" s="24">
        <v>4226</v>
      </c>
      <c r="H37" s="24">
        <f aca="true" t="shared" si="1" ref="H37:H42">SUM(D37:G37)</f>
        <v>24770</v>
      </c>
    </row>
    <row r="38" spans="1:8" ht="9">
      <c r="A38" s="52" t="s">
        <v>7</v>
      </c>
      <c r="B38" s="23"/>
      <c r="C38" s="24"/>
      <c r="D38" s="24">
        <v>1354</v>
      </c>
      <c r="E38" s="24">
        <v>603</v>
      </c>
      <c r="F38" s="24">
        <v>176</v>
      </c>
      <c r="G38" s="24">
        <v>43</v>
      </c>
      <c r="H38" s="24">
        <f t="shared" si="1"/>
        <v>2176</v>
      </c>
    </row>
    <row r="39" spans="1:8" ht="9">
      <c r="A39" s="52" t="s">
        <v>8</v>
      </c>
      <c r="B39" s="23"/>
      <c r="C39" s="24"/>
      <c r="D39" s="24">
        <v>0</v>
      </c>
      <c r="E39" s="24">
        <v>0</v>
      </c>
      <c r="F39" s="24">
        <v>0</v>
      </c>
      <c r="G39" s="24">
        <v>0</v>
      </c>
      <c r="H39" s="24">
        <f t="shared" si="1"/>
        <v>0</v>
      </c>
    </row>
    <row r="40" spans="1:8" ht="9">
      <c r="A40" s="52" t="s">
        <v>43</v>
      </c>
      <c r="B40" s="23"/>
      <c r="C40" s="24"/>
      <c r="D40" s="24">
        <v>30</v>
      </c>
      <c r="E40" s="24">
        <v>10</v>
      </c>
      <c r="F40" s="24">
        <v>990</v>
      </c>
      <c r="G40" s="24">
        <v>92</v>
      </c>
      <c r="H40" s="24">
        <f t="shared" si="1"/>
        <v>1122</v>
      </c>
    </row>
    <row r="41" spans="1:8" ht="9">
      <c r="A41" s="52" t="s">
        <v>41</v>
      </c>
      <c r="B41" s="23"/>
      <c r="C41" s="24"/>
      <c r="D41" s="24">
        <v>1029</v>
      </c>
      <c r="E41" s="24">
        <v>22</v>
      </c>
      <c r="F41" s="24">
        <v>60</v>
      </c>
      <c r="G41" s="24">
        <v>27</v>
      </c>
      <c r="H41" s="24">
        <f t="shared" si="1"/>
        <v>1138</v>
      </c>
    </row>
    <row r="42" spans="1:8" ht="9">
      <c r="A42" s="52" t="s">
        <v>9</v>
      </c>
      <c r="B42" s="23"/>
      <c r="C42" s="24"/>
      <c r="D42" s="24">
        <v>1635</v>
      </c>
      <c r="E42" s="24">
        <v>83</v>
      </c>
      <c r="F42" s="24">
        <v>539</v>
      </c>
      <c r="G42" s="24">
        <v>1566</v>
      </c>
      <c r="H42" s="24">
        <f t="shared" si="1"/>
        <v>3823</v>
      </c>
    </row>
    <row r="43" spans="1:8" s="1" customFormat="1" ht="9">
      <c r="A43" s="53" t="s">
        <v>10</v>
      </c>
      <c r="B43" s="28"/>
      <c r="C43" s="29"/>
      <c r="D43" s="29">
        <f>SUM(D37:D42)</f>
        <v>18693</v>
      </c>
      <c r="E43" s="29">
        <f>SUM(E37:E42)</f>
        <v>4831</v>
      </c>
      <c r="F43" s="29">
        <f>SUM(F37:F42)</f>
        <v>3551</v>
      </c>
      <c r="G43" s="29">
        <f>SUM(G37:G42)</f>
        <v>5954</v>
      </c>
      <c r="H43" s="29">
        <f>SUM(H37:H42)</f>
        <v>33029</v>
      </c>
    </row>
    <row r="44" spans="1:8" ht="9">
      <c r="A44" s="52" t="s">
        <v>11</v>
      </c>
      <c r="B44" s="23"/>
      <c r="C44" s="24"/>
      <c r="D44" s="24">
        <v>5358</v>
      </c>
      <c r="E44" s="24">
        <v>3047</v>
      </c>
      <c r="F44" s="24">
        <v>1961</v>
      </c>
      <c r="G44" s="24">
        <v>1336</v>
      </c>
      <c r="H44" s="24">
        <f>SUM(D44:G44)</f>
        <v>11702</v>
      </c>
    </row>
    <row r="45" spans="1:8" ht="9">
      <c r="A45" s="52" t="s">
        <v>12</v>
      </c>
      <c r="B45" s="23"/>
      <c r="C45" s="24"/>
      <c r="D45" s="24">
        <v>0</v>
      </c>
      <c r="E45" s="24">
        <v>0</v>
      </c>
      <c r="F45" s="24">
        <v>0</v>
      </c>
      <c r="G45" s="24">
        <v>0</v>
      </c>
      <c r="H45" s="24">
        <f>SUM(D45:G45)</f>
        <v>0</v>
      </c>
    </row>
    <row r="46" spans="1:8" s="1" customFormat="1" ht="9" customHeight="1">
      <c r="A46" s="53" t="s">
        <v>13</v>
      </c>
      <c r="B46" s="28"/>
      <c r="C46" s="29"/>
      <c r="D46" s="30">
        <f>SUM(D44:D45)</f>
        <v>5358</v>
      </c>
      <c r="E46" s="30">
        <f>SUM(E44:E45)</f>
        <v>3047</v>
      </c>
      <c r="F46" s="30">
        <f>SUM(F44:F45)</f>
        <v>1961</v>
      </c>
      <c r="G46" s="30">
        <f>SUM(G44:G45)</f>
        <v>1336</v>
      </c>
      <c r="H46" s="30">
        <f>SUM(H44:H45)</f>
        <v>11702</v>
      </c>
    </row>
    <row r="47" spans="1:8" ht="9">
      <c r="A47" s="31"/>
      <c r="B47" s="32"/>
      <c r="C47" s="33"/>
      <c r="D47" s="32"/>
      <c r="E47" s="32"/>
      <c r="F47" s="32"/>
      <c r="G47" s="32"/>
      <c r="H47" s="32"/>
    </row>
    <row r="48" spans="1:8" ht="9">
      <c r="A48" s="22"/>
      <c r="B48" s="23"/>
      <c r="C48" s="24"/>
      <c r="D48" s="23"/>
      <c r="E48" s="23"/>
      <c r="F48" s="23"/>
      <c r="G48" s="23"/>
      <c r="H48" s="23"/>
    </row>
    <row r="49" spans="1:8" ht="9">
      <c r="A49" s="22"/>
      <c r="B49" s="23"/>
      <c r="C49" s="24"/>
      <c r="D49" s="23"/>
      <c r="E49" s="23"/>
      <c r="F49" s="23"/>
      <c r="G49" s="23"/>
      <c r="H49" s="23"/>
    </row>
    <row r="50" spans="1:8" ht="9">
      <c r="A50" s="22"/>
      <c r="B50" s="23"/>
      <c r="C50" s="24"/>
      <c r="D50" s="23"/>
      <c r="E50" s="23"/>
      <c r="F50" s="23"/>
      <c r="G50" s="23"/>
      <c r="H50" s="23"/>
    </row>
    <row r="51" spans="1:8" ht="9">
      <c r="A51" s="22"/>
      <c r="B51" s="23"/>
      <c r="C51" s="24"/>
      <c r="D51" s="23"/>
      <c r="E51" s="23"/>
      <c r="F51" s="23"/>
      <c r="G51" s="23"/>
      <c r="H51" s="23"/>
    </row>
    <row r="52" spans="1:8" ht="9">
      <c r="A52" s="22"/>
      <c r="B52" s="23"/>
      <c r="C52" s="24"/>
      <c r="D52" s="23"/>
      <c r="E52" s="23"/>
      <c r="F52" s="23"/>
      <c r="G52" s="23"/>
      <c r="H52" s="23"/>
    </row>
    <row r="53" spans="1:8" ht="9">
      <c r="A53" s="22"/>
      <c r="B53" s="23"/>
      <c r="C53" s="24"/>
      <c r="D53" s="23"/>
      <c r="E53" s="23"/>
      <c r="F53" s="23"/>
      <c r="G53" s="23"/>
      <c r="H53" s="23"/>
    </row>
    <row r="54" spans="1:8" ht="9">
      <c r="A54" s="22"/>
      <c r="B54" s="23"/>
      <c r="C54" s="24"/>
      <c r="D54" s="23"/>
      <c r="E54" s="23"/>
      <c r="F54" s="23"/>
      <c r="G54" s="23"/>
      <c r="H54" s="23"/>
    </row>
    <row r="55" spans="1:8" ht="9">
      <c r="A55" s="22"/>
      <c r="B55" s="23"/>
      <c r="C55" s="24"/>
      <c r="D55" s="23"/>
      <c r="E55" s="23"/>
      <c r="F55" s="23"/>
      <c r="G55" s="23"/>
      <c r="H55" s="23"/>
    </row>
    <row r="56" spans="1:8" ht="9">
      <c r="A56" s="22"/>
      <c r="B56" s="23"/>
      <c r="C56" s="24"/>
      <c r="D56" s="23"/>
      <c r="E56" s="23"/>
      <c r="F56" s="23"/>
      <c r="G56" s="23"/>
      <c r="H56" s="23"/>
    </row>
    <row r="57" spans="1:8" ht="9">
      <c r="A57" s="22"/>
      <c r="B57" s="23"/>
      <c r="C57" s="24"/>
      <c r="D57" s="23"/>
      <c r="E57" s="23"/>
      <c r="F57" s="23"/>
      <c r="G57" s="23"/>
      <c r="H57" s="23"/>
    </row>
    <row r="58" spans="1:8" ht="9">
      <c r="A58" s="22"/>
      <c r="B58" s="23"/>
      <c r="C58" s="24"/>
      <c r="D58" s="23"/>
      <c r="E58" s="23"/>
      <c r="F58" s="23"/>
      <c r="G58" s="23"/>
      <c r="H58" s="23"/>
    </row>
    <row r="59" spans="1:8" ht="9">
      <c r="A59" s="22"/>
      <c r="B59" s="23"/>
      <c r="C59" s="24"/>
      <c r="D59" s="23"/>
      <c r="E59" s="23"/>
      <c r="F59" s="23"/>
      <c r="G59" s="23"/>
      <c r="H59" s="23"/>
    </row>
    <row r="60" spans="1:8" ht="9">
      <c r="A60" s="22"/>
      <c r="B60" s="23"/>
      <c r="C60" s="24"/>
      <c r="D60" s="23"/>
      <c r="E60" s="23"/>
      <c r="F60" s="23"/>
      <c r="G60" s="23"/>
      <c r="H60" s="23"/>
    </row>
    <row r="61" spans="1:8" ht="9">
      <c r="A61" s="22"/>
      <c r="B61" s="23"/>
      <c r="C61" s="24"/>
      <c r="D61" s="23"/>
      <c r="E61" s="23"/>
      <c r="F61" s="23"/>
      <c r="G61" s="23"/>
      <c r="H61" s="23"/>
    </row>
    <row r="62" spans="1:8" ht="9">
      <c r="A62" s="22"/>
      <c r="B62" s="23"/>
      <c r="C62" s="24"/>
      <c r="D62" s="23"/>
      <c r="E62" s="23"/>
      <c r="F62" s="23"/>
      <c r="G62" s="23"/>
      <c r="H62" s="23"/>
    </row>
    <row r="63" spans="1:8" ht="9">
      <c r="A63" s="22"/>
      <c r="B63" s="23"/>
      <c r="C63" s="24"/>
      <c r="D63" s="23"/>
      <c r="E63" s="23"/>
      <c r="F63" s="23"/>
      <c r="G63" s="23"/>
      <c r="H63" s="23"/>
    </row>
    <row r="64" spans="1:8" ht="9">
      <c r="A64" s="22"/>
      <c r="B64" s="23"/>
      <c r="C64" s="24"/>
      <c r="D64" s="23"/>
      <c r="E64" s="23"/>
      <c r="F64" s="23"/>
      <c r="G64" s="23"/>
      <c r="H64" s="23"/>
    </row>
    <row r="65" spans="1:8" ht="9">
      <c r="A65" s="22"/>
      <c r="B65" s="23"/>
      <c r="C65" s="24"/>
      <c r="D65" s="23"/>
      <c r="E65" s="23"/>
      <c r="F65" s="23"/>
      <c r="G65" s="23"/>
      <c r="H65" s="23"/>
    </row>
    <row r="66" spans="1:8" ht="9">
      <c r="A66" s="22"/>
      <c r="B66" s="23"/>
      <c r="C66" s="24"/>
      <c r="D66" s="23"/>
      <c r="E66" s="23"/>
      <c r="F66" s="23"/>
      <c r="G66" s="23"/>
      <c r="H66" s="23"/>
    </row>
    <row r="67" spans="1:8" ht="9">
      <c r="A67" s="22"/>
      <c r="B67" s="23"/>
      <c r="C67" s="24"/>
      <c r="D67" s="23"/>
      <c r="E67" s="23"/>
      <c r="F67" s="23"/>
      <c r="G67" s="23"/>
      <c r="H67" s="23"/>
    </row>
    <row r="68" spans="1:8" ht="9">
      <c r="A68" s="22"/>
      <c r="B68" s="23"/>
      <c r="C68" s="24"/>
      <c r="D68" s="23"/>
      <c r="E68" s="23"/>
      <c r="F68" s="23"/>
      <c r="G68" s="23"/>
      <c r="H68" s="23"/>
    </row>
    <row r="69" spans="1:8" ht="9">
      <c r="A69" s="22"/>
      <c r="B69" s="23"/>
      <c r="C69" s="24"/>
      <c r="D69" s="23"/>
      <c r="E69" s="23"/>
      <c r="F69" s="23"/>
      <c r="G69" s="23"/>
      <c r="H69" s="23"/>
    </row>
  </sheetData>
  <mergeCells count="10">
    <mergeCell ref="A35:H35"/>
    <mergeCell ref="A9:H9"/>
    <mergeCell ref="A5:A7"/>
    <mergeCell ref="D6:D7"/>
    <mergeCell ref="E6:E7"/>
    <mergeCell ref="F6:F7"/>
    <mergeCell ref="G6:G7"/>
    <mergeCell ref="H5:H7"/>
    <mergeCell ref="D5:G5"/>
    <mergeCell ref="A22:H22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&amp;C264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1">
      <selection activeCell="J23" sqref="J23"/>
    </sheetView>
  </sheetViews>
  <sheetFormatPr defaultColWidth="9.140625" defaultRowHeight="12.75"/>
  <cols>
    <col min="1" max="1" width="24.7109375" style="5" customWidth="1"/>
    <col min="2" max="2" width="6.7109375" style="3" customWidth="1"/>
    <col min="3" max="4" width="7.140625" style="3" customWidth="1"/>
    <col min="5" max="5" width="7.421875" style="3" customWidth="1"/>
    <col min="6" max="6" width="7.57421875" style="3" customWidth="1"/>
    <col min="7" max="7" width="7.421875" style="3" customWidth="1"/>
    <col min="8" max="8" width="9.7109375" style="3" customWidth="1"/>
    <col min="9" max="9" width="9.28125" style="3" bestFit="1" customWidth="1"/>
    <col min="10" max="14" width="9.140625" style="3" customWidth="1"/>
    <col min="15" max="15" width="9.00390625" style="3" customWidth="1"/>
    <col min="16" max="16" width="9.140625" style="3" customWidth="1"/>
    <col min="17" max="17" width="4.57421875" style="3" customWidth="1"/>
    <col min="18" max="16384" width="9.140625" style="3" customWidth="1"/>
  </cols>
  <sheetData>
    <row r="1" spans="1:8" ht="9">
      <c r="A1" s="22"/>
      <c r="B1" s="23"/>
      <c r="C1" s="23"/>
      <c r="D1" s="23"/>
      <c r="E1" s="23"/>
      <c r="F1" s="23"/>
      <c r="G1" s="23"/>
      <c r="H1" s="23"/>
    </row>
    <row r="2" spans="1:8" ht="12">
      <c r="A2" s="50" t="s">
        <v>53</v>
      </c>
      <c r="B2" s="23"/>
      <c r="C2" s="24"/>
      <c r="D2" s="23"/>
      <c r="E2" s="23"/>
      <c r="F2" s="23"/>
      <c r="G2" s="23"/>
      <c r="H2" s="23"/>
    </row>
    <row r="3" spans="1:8" ht="12">
      <c r="A3" s="17" t="s">
        <v>54</v>
      </c>
      <c r="B3" s="23"/>
      <c r="C3" s="24"/>
      <c r="D3" s="23"/>
      <c r="E3" s="23"/>
      <c r="F3" s="23"/>
      <c r="G3" s="23"/>
      <c r="H3" s="23"/>
    </row>
    <row r="4" spans="1:8" ht="7.5" customHeight="1">
      <c r="A4" s="37"/>
      <c r="B4" s="23"/>
      <c r="C4" s="23"/>
      <c r="D4" s="23"/>
      <c r="E4" s="23"/>
      <c r="F4" s="23"/>
      <c r="G4" s="23"/>
      <c r="H4" s="23"/>
    </row>
    <row r="5" spans="1:8" s="16" customFormat="1" ht="14.25" customHeight="1">
      <c r="A5" s="62" t="s">
        <v>0</v>
      </c>
      <c r="B5" s="65" t="s">
        <v>55</v>
      </c>
      <c r="C5" s="65"/>
      <c r="D5" s="65"/>
      <c r="E5" s="65"/>
      <c r="F5" s="65"/>
      <c r="G5" s="65"/>
      <c r="H5" s="69" t="s">
        <v>50</v>
      </c>
    </row>
    <row r="6" spans="1:8" ht="9">
      <c r="A6" s="63"/>
      <c r="B6" s="66" t="s">
        <v>36</v>
      </c>
      <c r="C6" s="66" t="s">
        <v>37</v>
      </c>
      <c r="D6" s="66" t="s">
        <v>38</v>
      </c>
      <c r="E6" s="66" t="s">
        <v>39</v>
      </c>
      <c r="F6" s="66" t="s">
        <v>4</v>
      </c>
      <c r="G6" s="66" t="s">
        <v>5</v>
      </c>
      <c r="H6" s="70"/>
    </row>
    <row r="7" spans="1:8" ht="12" customHeight="1">
      <c r="A7" s="64"/>
      <c r="B7" s="68"/>
      <c r="C7" s="68"/>
      <c r="D7" s="68"/>
      <c r="E7" s="68"/>
      <c r="F7" s="68"/>
      <c r="G7" s="68"/>
      <c r="H7" s="71"/>
    </row>
    <row r="8" spans="1:8" ht="9" customHeight="1">
      <c r="A8" s="38"/>
      <c r="B8" s="39"/>
      <c r="C8" s="39"/>
      <c r="D8" s="39"/>
      <c r="E8" s="39"/>
      <c r="F8" s="39"/>
      <c r="G8" s="39"/>
      <c r="H8" s="39"/>
    </row>
    <row r="9" spans="1:8" ht="9" customHeight="1">
      <c r="A9" s="67" t="s">
        <v>48</v>
      </c>
      <c r="B9" s="67"/>
      <c r="C9" s="67"/>
      <c r="D9" s="67"/>
      <c r="E9" s="67"/>
      <c r="F9" s="67"/>
      <c r="G9" s="67"/>
      <c r="H9" s="67"/>
    </row>
    <row r="10" spans="1:8" ht="9">
      <c r="A10" s="22"/>
      <c r="B10" s="23"/>
      <c r="C10" s="23"/>
      <c r="D10" s="23"/>
      <c r="E10" s="23"/>
      <c r="F10" s="23"/>
      <c r="G10" s="23"/>
      <c r="H10" s="23"/>
    </row>
    <row r="11" spans="1:8" ht="9.75" customHeight="1">
      <c r="A11" s="52" t="s">
        <v>47</v>
      </c>
      <c r="B11" s="25">
        <v>19</v>
      </c>
      <c r="C11" s="25">
        <v>0</v>
      </c>
      <c r="D11" s="25">
        <v>810</v>
      </c>
      <c r="E11" s="25">
        <v>14602</v>
      </c>
      <c r="F11" s="25">
        <v>7705</v>
      </c>
      <c r="G11" s="24">
        <f aca="true" t="shared" si="0" ref="G11:G16">SUM(B11:F11)</f>
        <v>23136</v>
      </c>
      <c r="H11" s="24">
        <f>G11+'Tavola15R (4)'!H11</f>
        <v>68201</v>
      </c>
    </row>
    <row r="12" spans="1:8" ht="9" customHeight="1">
      <c r="A12" s="52" t="s">
        <v>7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4">
        <f t="shared" si="0"/>
        <v>0</v>
      </c>
      <c r="H12" s="24">
        <f>G12+'Tavola15R (4)'!H12</f>
        <v>3365</v>
      </c>
    </row>
    <row r="13" spans="1:8" ht="9">
      <c r="A13" s="52" t="s">
        <v>8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f t="shared" si="0"/>
        <v>0</v>
      </c>
      <c r="H13" s="24">
        <f>G13+'Tavola15R (4)'!H13</f>
        <v>0</v>
      </c>
    </row>
    <row r="14" spans="1:8" ht="9">
      <c r="A14" s="52" t="s">
        <v>43</v>
      </c>
      <c r="B14" s="24">
        <v>0</v>
      </c>
      <c r="C14" s="24">
        <v>0</v>
      </c>
      <c r="D14" s="24">
        <v>109</v>
      </c>
      <c r="E14" s="24">
        <v>2285</v>
      </c>
      <c r="F14" s="24">
        <v>3967</v>
      </c>
      <c r="G14" s="24">
        <f t="shared" si="0"/>
        <v>6361</v>
      </c>
      <c r="H14" s="24">
        <f>G14+'Tavola15R (4)'!H14</f>
        <v>14881</v>
      </c>
    </row>
    <row r="15" spans="1:8" ht="9">
      <c r="A15" s="52" t="s">
        <v>41</v>
      </c>
      <c r="B15" s="24">
        <v>43</v>
      </c>
      <c r="C15" s="24">
        <v>117</v>
      </c>
      <c r="D15" s="24">
        <v>0</v>
      </c>
      <c r="E15" s="24">
        <v>0</v>
      </c>
      <c r="F15" s="24">
        <v>2739</v>
      </c>
      <c r="G15" s="24">
        <f t="shared" si="0"/>
        <v>2899</v>
      </c>
      <c r="H15" s="24">
        <f>G15+'Tavola15R (4)'!H15</f>
        <v>3464</v>
      </c>
    </row>
    <row r="16" spans="1:8" ht="9">
      <c r="A16" s="52" t="s">
        <v>9</v>
      </c>
      <c r="B16" s="24">
        <v>0</v>
      </c>
      <c r="C16" s="24">
        <v>0</v>
      </c>
      <c r="D16" s="24">
        <v>120</v>
      </c>
      <c r="E16" s="24">
        <v>0</v>
      </c>
      <c r="F16" s="24">
        <v>88</v>
      </c>
      <c r="G16" s="24">
        <f t="shared" si="0"/>
        <v>208</v>
      </c>
      <c r="H16" s="24">
        <f>G16+'Tavola15R (4)'!H16</f>
        <v>349</v>
      </c>
    </row>
    <row r="17" spans="1:8" ht="9">
      <c r="A17" s="53" t="s">
        <v>10</v>
      </c>
      <c r="B17" s="29">
        <f aca="true" t="shared" si="1" ref="B17:G17">SUM(B11:B16)</f>
        <v>62</v>
      </c>
      <c r="C17" s="29">
        <f t="shared" si="1"/>
        <v>117</v>
      </c>
      <c r="D17" s="29">
        <f t="shared" si="1"/>
        <v>1039</v>
      </c>
      <c r="E17" s="29">
        <f t="shared" si="1"/>
        <v>16887</v>
      </c>
      <c r="F17" s="29">
        <f t="shared" si="1"/>
        <v>14499</v>
      </c>
      <c r="G17" s="29">
        <f t="shared" si="1"/>
        <v>32604</v>
      </c>
      <c r="H17" s="29">
        <f>G17+'Tavola15R (4)'!H17</f>
        <v>90260</v>
      </c>
    </row>
    <row r="18" spans="1:8" ht="9">
      <c r="A18" s="52" t="s">
        <v>11</v>
      </c>
      <c r="B18" s="24">
        <v>643</v>
      </c>
      <c r="C18" s="24">
        <v>4478</v>
      </c>
      <c r="D18" s="24">
        <v>27826</v>
      </c>
      <c r="E18" s="24">
        <v>1336</v>
      </c>
      <c r="F18" s="24">
        <v>53892</v>
      </c>
      <c r="G18" s="24">
        <f>SUM(B18:F18)</f>
        <v>88175</v>
      </c>
      <c r="H18" s="24">
        <f>G18+'Tavola15R (4)'!H18</f>
        <v>89600</v>
      </c>
    </row>
    <row r="19" spans="1:8" ht="9">
      <c r="A19" s="52" t="s">
        <v>12</v>
      </c>
      <c r="B19" s="29">
        <v>0</v>
      </c>
      <c r="C19" s="24">
        <v>31</v>
      </c>
      <c r="D19" s="29">
        <v>0</v>
      </c>
      <c r="E19" s="29">
        <v>0</v>
      </c>
      <c r="F19" s="29">
        <v>0</v>
      </c>
      <c r="G19" s="24">
        <f>SUM(B19:F19)</f>
        <v>31</v>
      </c>
      <c r="H19" s="24">
        <f>G19+'Tavola15R (4)'!H19</f>
        <v>31</v>
      </c>
    </row>
    <row r="20" spans="1:9" s="1" customFormat="1" ht="9">
      <c r="A20" s="53" t="s">
        <v>13</v>
      </c>
      <c r="B20" s="29">
        <f aca="true" t="shared" si="2" ref="B20:G20">SUM(B18:B19)</f>
        <v>643</v>
      </c>
      <c r="C20" s="29">
        <f t="shared" si="2"/>
        <v>4509</v>
      </c>
      <c r="D20" s="29">
        <f t="shared" si="2"/>
        <v>27826</v>
      </c>
      <c r="E20" s="29">
        <f t="shared" si="2"/>
        <v>1336</v>
      </c>
      <c r="F20" s="29">
        <f t="shared" si="2"/>
        <v>53892</v>
      </c>
      <c r="G20" s="29">
        <f t="shared" si="2"/>
        <v>88206</v>
      </c>
      <c r="H20" s="29">
        <f>G20+'Tavola15R (4)'!H20</f>
        <v>89631</v>
      </c>
      <c r="I20" s="3"/>
    </row>
    <row r="21" spans="1:8" ht="9">
      <c r="A21" s="22"/>
      <c r="B21" s="24"/>
      <c r="C21" s="24"/>
      <c r="D21" s="24"/>
      <c r="E21" s="24"/>
      <c r="F21" s="24"/>
      <c r="G21" s="24"/>
      <c r="H21" s="24"/>
    </row>
    <row r="22" spans="1:9" ht="12.75" customHeight="1">
      <c r="A22" s="54" t="s">
        <v>21</v>
      </c>
      <c r="B22" s="54"/>
      <c r="C22" s="54"/>
      <c r="D22" s="54"/>
      <c r="E22" s="54"/>
      <c r="F22" s="54"/>
      <c r="G22" s="54"/>
      <c r="H22" s="54"/>
      <c r="I22" s="1"/>
    </row>
    <row r="23" spans="1:9" s="1" customFormat="1" ht="9">
      <c r="A23" s="22"/>
      <c r="B23" s="23"/>
      <c r="C23" s="23"/>
      <c r="D23" s="23"/>
      <c r="E23" s="23"/>
      <c r="F23" s="23"/>
      <c r="G23" s="23"/>
      <c r="H23" s="24"/>
      <c r="I23" s="3"/>
    </row>
    <row r="24" spans="1:8" ht="9">
      <c r="A24" s="52" t="s">
        <v>47</v>
      </c>
      <c r="B24" s="25">
        <v>82</v>
      </c>
      <c r="C24" s="25">
        <v>705</v>
      </c>
      <c r="D24" s="25">
        <v>1615</v>
      </c>
      <c r="E24" s="25">
        <v>295</v>
      </c>
      <c r="F24" s="25">
        <v>952</v>
      </c>
      <c r="G24" s="24">
        <f aca="true" t="shared" si="3" ref="G24:G29">SUM(B24:F24)</f>
        <v>3649</v>
      </c>
      <c r="H24" s="24">
        <f>G24+'Tavola15R (4)'!H24</f>
        <v>12686</v>
      </c>
    </row>
    <row r="25" spans="1:8" ht="9" customHeight="1">
      <c r="A25" s="52" t="s">
        <v>7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4">
        <f t="shared" si="3"/>
        <v>0</v>
      </c>
      <c r="H25" s="24">
        <f>G25+'Tavola15R (4)'!H25</f>
        <v>70</v>
      </c>
    </row>
    <row r="26" spans="1:8" ht="9">
      <c r="A26" s="52" t="s">
        <v>8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f t="shared" si="3"/>
        <v>0</v>
      </c>
      <c r="H26" s="24">
        <f>G26+'Tavola15R (4)'!H26</f>
        <v>0</v>
      </c>
    </row>
    <row r="27" spans="1:8" ht="9">
      <c r="A27" s="52" t="s">
        <v>43</v>
      </c>
      <c r="B27" s="24">
        <v>300</v>
      </c>
      <c r="C27" s="24">
        <v>2773</v>
      </c>
      <c r="D27" s="24">
        <v>100</v>
      </c>
      <c r="E27" s="24">
        <v>275</v>
      </c>
      <c r="F27" s="24">
        <v>106</v>
      </c>
      <c r="G27" s="24">
        <f t="shared" si="3"/>
        <v>3554</v>
      </c>
      <c r="H27" s="24">
        <f>G27+'Tavola15R (4)'!H27</f>
        <v>5564</v>
      </c>
    </row>
    <row r="28" spans="1:8" ht="9">
      <c r="A28" s="52" t="s">
        <v>41</v>
      </c>
      <c r="B28" s="24">
        <v>40</v>
      </c>
      <c r="C28" s="24">
        <v>7041</v>
      </c>
      <c r="D28" s="24">
        <v>0</v>
      </c>
      <c r="E28" s="24">
        <v>0</v>
      </c>
      <c r="F28" s="24">
        <v>179</v>
      </c>
      <c r="G28" s="24">
        <f t="shared" si="3"/>
        <v>7260</v>
      </c>
      <c r="H28" s="24">
        <f>G28+'Tavola15R (4)'!H28</f>
        <v>7410</v>
      </c>
    </row>
    <row r="29" spans="1:8" ht="9">
      <c r="A29" s="52" t="s">
        <v>9</v>
      </c>
      <c r="B29" s="24">
        <v>14</v>
      </c>
      <c r="C29" s="24">
        <v>8500</v>
      </c>
      <c r="D29" s="24">
        <v>4</v>
      </c>
      <c r="E29" s="24">
        <v>55</v>
      </c>
      <c r="F29" s="24">
        <v>642</v>
      </c>
      <c r="G29" s="24">
        <f t="shared" si="3"/>
        <v>9215</v>
      </c>
      <c r="H29" s="24">
        <f>G29+'Tavola15R (4)'!H29</f>
        <v>11429</v>
      </c>
    </row>
    <row r="30" spans="1:8" ht="9">
      <c r="A30" s="53" t="s">
        <v>10</v>
      </c>
      <c r="B30" s="29">
        <f aca="true" t="shared" si="4" ref="B30:G30">SUM(B24:B29)</f>
        <v>436</v>
      </c>
      <c r="C30" s="29">
        <f t="shared" si="4"/>
        <v>19019</v>
      </c>
      <c r="D30" s="29">
        <f t="shared" si="4"/>
        <v>1719</v>
      </c>
      <c r="E30" s="29">
        <f t="shared" si="4"/>
        <v>625</v>
      </c>
      <c r="F30" s="29">
        <f t="shared" si="4"/>
        <v>1879</v>
      </c>
      <c r="G30" s="29">
        <f t="shared" si="4"/>
        <v>23678</v>
      </c>
      <c r="H30" s="29">
        <f>G30+'Tavola15R (4)'!H30</f>
        <v>37159</v>
      </c>
    </row>
    <row r="31" spans="1:8" ht="9">
      <c r="A31" s="52" t="s">
        <v>11</v>
      </c>
      <c r="B31" s="24">
        <v>8177</v>
      </c>
      <c r="C31" s="24">
        <v>17003</v>
      </c>
      <c r="D31" s="24">
        <v>7206</v>
      </c>
      <c r="E31" s="24">
        <v>87</v>
      </c>
      <c r="F31" s="24">
        <v>12325</v>
      </c>
      <c r="G31" s="24">
        <f>SUM(B31:F31)</f>
        <v>44798</v>
      </c>
      <c r="H31" s="24">
        <f>G31+'Tavola15R (4)'!H31</f>
        <v>45910</v>
      </c>
    </row>
    <row r="32" spans="1:8" ht="9">
      <c r="A32" s="52" t="s">
        <v>12</v>
      </c>
      <c r="B32" s="24">
        <v>0</v>
      </c>
      <c r="C32" s="24">
        <v>600</v>
      </c>
      <c r="D32" s="29">
        <v>0</v>
      </c>
      <c r="E32" s="29">
        <v>0</v>
      </c>
      <c r="F32" s="24">
        <v>350</v>
      </c>
      <c r="G32" s="24">
        <f>SUM(B32:F32)</f>
        <v>950</v>
      </c>
      <c r="H32" s="24">
        <f>G32+'Tavola15R (4)'!H32</f>
        <v>950</v>
      </c>
    </row>
    <row r="33" spans="1:8" s="1" customFormat="1" ht="9">
      <c r="A33" s="53" t="s">
        <v>13</v>
      </c>
      <c r="B33" s="29">
        <f aca="true" t="shared" si="5" ref="B33:G33">SUM(B31:B32)</f>
        <v>8177</v>
      </c>
      <c r="C33" s="29">
        <f t="shared" si="5"/>
        <v>17603</v>
      </c>
      <c r="D33" s="29">
        <f t="shared" si="5"/>
        <v>7206</v>
      </c>
      <c r="E33" s="29">
        <f t="shared" si="5"/>
        <v>87</v>
      </c>
      <c r="F33" s="29">
        <f t="shared" si="5"/>
        <v>12675</v>
      </c>
      <c r="G33" s="29">
        <f t="shared" si="5"/>
        <v>45748</v>
      </c>
      <c r="H33" s="29">
        <f>G33+'Tavola15R (4)'!H33</f>
        <v>46860</v>
      </c>
    </row>
    <row r="34" spans="1:8" ht="9">
      <c r="A34" s="40"/>
      <c r="B34" s="24"/>
      <c r="C34" s="24"/>
      <c r="D34" s="24"/>
      <c r="E34" s="24"/>
      <c r="F34" s="24"/>
      <c r="G34" s="24"/>
      <c r="H34" s="24"/>
    </row>
    <row r="35" spans="1:8" ht="12.75" customHeight="1">
      <c r="A35" s="54" t="s">
        <v>22</v>
      </c>
      <c r="B35" s="54"/>
      <c r="C35" s="54"/>
      <c r="D35" s="54"/>
      <c r="E35" s="54"/>
      <c r="F35" s="54"/>
      <c r="G35" s="54"/>
      <c r="H35" s="54"/>
    </row>
    <row r="36" spans="1:8" s="1" customFormat="1" ht="9">
      <c r="A36" s="22"/>
      <c r="B36" s="41"/>
      <c r="C36" s="41"/>
      <c r="D36" s="41"/>
      <c r="E36" s="41"/>
      <c r="F36" s="41"/>
      <c r="G36" s="41"/>
      <c r="H36" s="24"/>
    </row>
    <row r="37" spans="1:8" ht="9">
      <c r="A37" s="52" t="s">
        <v>47</v>
      </c>
      <c r="B37" s="25">
        <v>40</v>
      </c>
      <c r="C37" s="25">
        <v>50</v>
      </c>
      <c r="D37" s="25">
        <v>0</v>
      </c>
      <c r="E37" s="25">
        <v>93055</v>
      </c>
      <c r="F37" s="25">
        <v>0</v>
      </c>
      <c r="G37" s="24">
        <f aca="true" t="shared" si="6" ref="G37:G42">SUM(B37:F37)</f>
        <v>93145</v>
      </c>
      <c r="H37" s="24">
        <f>G37+'Tavola15R (4)'!H37</f>
        <v>93678</v>
      </c>
    </row>
    <row r="38" spans="1:8" ht="12" customHeight="1">
      <c r="A38" s="52" t="s">
        <v>7</v>
      </c>
      <c r="B38" s="23">
        <v>0</v>
      </c>
      <c r="C38" s="23">
        <v>40</v>
      </c>
      <c r="D38" s="23">
        <v>0</v>
      </c>
      <c r="E38" s="23">
        <v>1143</v>
      </c>
      <c r="F38" s="23">
        <v>8</v>
      </c>
      <c r="G38" s="24">
        <f t="shared" si="6"/>
        <v>1191</v>
      </c>
      <c r="H38" s="24">
        <f>G38+'Tavola15R (4)'!H38</f>
        <v>1251</v>
      </c>
    </row>
    <row r="39" spans="1:8" ht="9">
      <c r="A39" s="52" t="s">
        <v>8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f t="shared" si="6"/>
        <v>0</v>
      </c>
      <c r="H39" s="24">
        <f>G39+'Tavola15R (4)'!H39</f>
        <v>0</v>
      </c>
    </row>
    <row r="40" spans="1:8" ht="9">
      <c r="A40" s="52" t="s">
        <v>43</v>
      </c>
      <c r="B40" s="24">
        <v>0</v>
      </c>
      <c r="C40" s="24">
        <v>550</v>
      </c>
      <c r="D40" s="24">
        <v>150</v>
      </c>
      <c r="E40" s="24">
        <v>49841</v>
      </c>
      <c r="F40" s="24">
        <v>0</v>
      </c>
      <c r="G40" s="24">
        <f t="shared" si="6"/>
        <v>50541</v>
      </c>
      <c r="H40" s="24">
        <f>G40+'Tavola15R (4)'!H40</f>
        <v>52386</v>
      </c>
    </row>
    <row r="41" spans="1:8" ht="9">
      <c r="A41" s="52" t="s">
        <v>41</v>
      </c>
      <c r="B41" s="24">
        <v>40</v>
      </c>
      <c r="C41" s="24">
        <v>2175</v>
      </c>
      <c r="D41" s="24">
        <v>0</v>
      </c>
      <c r="E41" s="24">
        <v>27</v>
      </c>
      <c r="F41" s="24">
        <v>124</v>
      </c>
      <c r="G41" s="24">
        <f t="shared" si="6"/>
        <v>2366</v>
      </c>
      <c r="H41" s="24">
        <f>G41+'Tavola15R (4)'!H41</f>
        <v>3786</v>
      </c>
    </row>
    <row r="42" spans="1:8" ht="9">
      <c r="A42" s="52" t="s">
        <v>9</v>
      </c>
      <c r="B42" s="24">
        <v>0</v>
      </c>
      <c r="C42" s="24">
        <v>70</v>
      </c>
      <c r="D42" s="24">
        <v>0</v>
      </c>
      <c r="E42" s="24">
        <v>100</v>
      </c>
      <c r="F42" s="24">
        <v>0</v>
      </c>
      <c r="G42" s="24">
        <f t="shared" si="6"/>
        <v>170</v>
      </c>
      <c r="H42" s="24">
        <f>G42+'Tavola15R (4)'!H42</f>
        <v>351</v>
      </c>
    </row>
    <row r="43" spans="1:8" ht="9">
      <c r="A43" s="53" t="s">
        <v>10</v>
      </c>
      <c r="B43" s="29">
        <f aca="true" t="shared" si="7" ref="B43:G43">SUM(B37:B42)</f>
        <v>80</v>
      </c>
      <c r="C43" s="29">
        <f t="shared" si="7"/>
        <v>2885</v>
      </c>
      <c r="D43" s="29">
        <f t="shared" si="7"/>
        <v>150</v>
      </c>
      <c r="E43" s="29">
        <f t="shared" si="7"/>
        <v>144166</v>
      </c>
      <c r="F43" s="29">
        <f t="shared" si="7"/>
        <v>132</v>
      </c>
      <c r="G43" s="29">
        <f t="shared" si="7"/>
        <v>147413</v>
      </c>
      <c r="H43" s="29">
        <f>G43+'Tavola15R (4)'!H43</f>
        <v>151452</v>
      </c>
    </row>
    <row r="44" spans="1:8" ht="9">
      <c r="A44" s="52" t="s">
        <v>11</v>
      </c>
      <c r="B44" s="24">
        <v>161470</v>
      </c>
      <c r="C44" s="24">
        <v>14520</v>
      </c>
      <c r="D44" s="24">
        <v>57331</v>
      </c>
      <c r="E44" s="24">
        <v>632</v>
      </c>
      <c r="F44" s="24">
        <v>100244</v>
      </c>
      <c r="G44" s="24">
        <f>SUM(B44:F44)</f>
        <v>334197</v>
      </c>
      <c r="H44" s="24">
        <f>G44+'Tavola15R (4)'!H44</f>
        <v>335074</v>
      </c>
    </row>
    <row r="45" spans="1:8" ht="9">
      <c r="A45" s="52" t="s">
        <v>12</v>
      </c>
      <c r="B45" s="24">
        <v>60</v>
      </c>
      <c r="C45" s="24">
        <v>34</v>
      </c>
      <c r="D45" s="24">
        <v>206</v>
      </c>
      <c r="E45" s="29">
        <v>0</v>
      </c>
      <c r="F45" s="29">
        <v>0</v>
      </c>
      <c r="G45" s="24">
        <f>SUM(B45:F45)</f>
        <v>300</v>
      </c>
      <c r="H45" s="24">
        <f>G45+'Tavola15R (4)'!H45</f>
        <v>300</v>
      </c>
    </row>
    <row r="46" spans="1:8" s="1" customFormat="1" ht="9">
      <c r="A46" s="53" t="s">
        <v>13</v>
      </c>
      <c r="B46" s="29">
        <f aca="true" t="shared" si="8" ref="B46:G46">SUM(B44:B45)</f>
        <v>161530</v>
      </c>
      <c r="C46" s="29">
        <f t="shared" si="8"/>
        <v>14554</v>
      </c>
      <c r="D46" s="29">
        <f t="shared" si="8"/>
        <v>57537</v>
      </c>
      <c r="E46" s="29">
        <f t="shared" si="8"/>
        <v>632</v>
      </c>
      <c r="F46" s="29">
        <f t="shared" si="8"/>
        <v>100244</v>
      </c>
      <c r="G46" s="29">
        <f t="shared" si="8"/>
        <v>334497</v>
      </c>
      <c r="H46" s="29">
        <f>G46+'Tavola15R (4)'!H46</f>
        <v>335374</v>
      </c>
    </row>
    <row r="47" spans="1:8" ht="9">
      <c r="A47" s="22"/>
      <c r="B47" s="24"/>
      <c r="C47" s="24"/>
      <c r="D47" s="24"/>
      <c r="E47" s="24"/>
      <c r="F47" s="24"/>
      <c r="G47" s="24"/>
      <c r="H47" s="24"/>
    </row>
    <row r="48" spans="1:8" ht="12" customHeight="1">
      <c r="A48" s="54" t="s">
        <v>23</v>
      </c>
      <c r="B48" s="54"/>
      <c r="C48" s="54"/>
      <c r="D48" s="54"/>
      <c r="E48" s="54"/>
      <c r="F48" s="54"/>
      <c r="G48" s="54"/>
      <c r="H48" s="54"/>
    </row>
    <row r="49" spans="1:8" s="1" customFormat="1" ht="9">
      <c r="A49" s="22"/>
      <c r="B49" s="23"/>
      <c r="C49" s="23"/>
      <c r="D49" s="23"/>
      <c r="E49" s="23"/>
      <c r="F49" s="23"/>
      <c r="G49" s="23"/>
      <c r="H49" s="24"/>
    </row>
    <row r="50" spans="1:8" ht="9">
      <c r="A50" s="22" t="s">
        <v>47</v>
      </c>
      <c r="B50" s="25">
        <v>1048</v>
      </c>
      <c r="C50" s="25">
        <v>4787</v>
      </c>
      <c r="D50" s="25">
        <v>352</v>
      </c>
      <c r="E50" s="25">
        <v>5043</v>
      </c>
      <c r="F50" s="25">
        <v>2203</v>
      </c>
      <c r="G50" s="24">
        <f aca="true" t="shared" si="9" ref="G50:G55">SUM(B50:F50)</f>
        <v>13433</v>
      </c>
      <c r="H50" s="24">
        <f>G50+'Tavola15R (4)'!H50</f>
        <v>41779</v>
      </c>
    </row>
    <row r="51" spans="1:8" ht="12" customHeight="1">
      <c r="A51" s="22" t="s">
        <v>7</v>
      </c>
      <c r="B51" s="23">
        <v>130</v>
      </c>
      <c r="C51" s="23">
        <v>1245</v>
      </c>
      <c r="D51" s="23">
        <v>0</v>
      </c>
      <c r="E51" s="23">
        <v>0</v>
      </c>
      <c r="F51" s="23">
        <v>10</v>
      </c>
      <c r="G51" s="24">
        <f t="shared" si="9"/>
        <v>1385</v>
      </c>
      <c r="H51" s="24">
        <f>G51+'Tavola15R (4)'!H51</f>
        <v>1586</v>
      </c>
    </row>
    <row r="52" spans="1:8" ht="9">
      <c r="A52" s="22" t="s">
        <v>8</v>
      </c>
      <c r="B52" s="24">
        <v>531</v>
      </c>
      <c r="C52" s="24">
        <v>0</v>
      </c>
      <c r="D52" s="24">
        <v>0</v>
      </c>
      <c r="E52" s="24">
        <v>0</v>
      </c>
      <c r="F52" s="24">
        <v>0</v>
      </c>
      <c r="G52" s="24">
        <f t="shared" si="9"/>
        <v>531</v>
      </c>
      <c r="H52" s="24">
        <f>G52+'Tavola15R (4)'!H52</f>
        <v>531</v>
      </c>
    </row>
    <row r="53" spans="1:8" ht="9">
      <c r="A53" s="22" t="s">
        <v>43</v>
      </c>
      <c r="B53" s="24">
        <v>0</v>
      </c>
      <c r="C53" s="24">
        <v>3494</v>
      </c>
      <c r="D53" s="24">
        <v>70</v>
      </c>
      <c r="E53" s="24">
        <v>7955</v>
      </c>
      <c r="F53" s="24">
        <v>1176</v>
      </c>
      <c r="G53" s="24">
        <f t="shared" si="9"/>
        <v>12695</v>
      </c>
      <c r="H53" s="24">
        <f>G53+'Tavola15R (4)'!H53</f>
        <v>46853</v>
      </c>
    </row>
    <row r="54" spans="1:8" ht="9">
      <c r="A54" s="22" t="s">
        <v>41</v>
      </c>
      <c r="B54" s="24">
        <v>217</v>
      </c>
      <c r="C54" s="24">
        <v>63651</v>
      </c>
      <c r="D54" s="24">
        <v>1010</v>
      </c>
      <c r="E54" s="24">
        <v>0</v>
      </c>
      <c r="F54" s="24">
        <v>935</v>
      </c>
      <c r="G54" s="24">
        <f t="shared" si="9"/>
        <v>65813</v>
      </c>
      <c r="H54" s="24">
        <f>G54+'Tavola15R (4)'!H54</f>
        <v>69008</v>
      </c>
    </row>
    <row r="55" spans="1:8" ht="9">
      <c r="A55" s="22" t="s">
        <v>9</v>
      </c>
      <c r="B55" s="24">
        <v>22</v>
      </c>
      <c r="C55" s="24">
        <v>45739</v>
      </c>
      <c r="D55" s="24">
        <v>250</v>
      </c>
      <c r="E55" s="24">
        <v>900</v>
      </c>
      <c r="F55" s="24">
        <v>1076</v>
      </c>
      <c r="G55" s="24">
        <f t="shared" si="9"/>
        <v>47987</v>
      </c>
      <c r="H55" s="24">
        <f>G55+'Tavola15R (4)'!H55</f>
        <v>53394</v>
      </c>
    </row>
    <row r="56" spans="1:8" ht="9">
      <c r="A56" s="27" t="s">
        <v>10</v>
      </c>
      <c r="B56" s="29">
        <f aca="true" t="shared" si="10" ref="B56:G56">SUM(B50:B55)</f>
        <v>1948</v>
      </c>
      <c r="C56" s="29">
        <f t="shared" si="10"/>
        <v>118916</v>
      </c>
      <c r="D56" s="29">
        <f t="shared" si="10"/>
        <v>1682</v>
      </c>
      <c r="E56" s="29">
        <f t="shared" si="10"/>
        <v>13898</v>
      </c>
      <c r="F56" s="29">
        <f t="shared" si="10"/>
        <v>5400</v>
      </c>
      <c r="G56" s="29">
        <f t="shared" si="10"/>
        <v>141844</v>
      </c>
      <c r="H56" s="29">
        <f>G56+'Tavola15R (4)'!H56</f>
        <v>213151</v>
      </c>
    </row>
    <row r="57" spans="1:8" ht="9">
      <c r="A57" s="22" t="s">
        <v>11</v>
      </c>
      <c r="B57" s="24">
        <v>714848</v>
      </c>
      <c r="C57" s="24">
        <v>58301</v>
      </c>
      <c r="D57" s="24">
        <v>43782</v>
      </c>
      <c r="E57" s="24">
        <v>303</v>
      </c>
      <c r="F57" s="24">
        <v>107255</v>
      </c>
      <c r="G57" s="24">
        <f>SUM(B57:F57)</f>
        <v>924489</v>
      </c>
      <c r="H57" s="24">
        <f>G57+'Tavola15R (4)'!H57</f>
        <v>961224</v>
      </c>
    </row>
    <row r="58" spans="1:8" ht="9">
      <c r="A58" s="22" t="s">
        <v>12</v>
      </c>
      <c r="B58" s="24">
        <v>824</v>
      </c>
      <c r="C58" s="24">
        <v>646</v>
      </c>
      <c r="D58" s="24">
        <v>0</v>
      </c>
      <c r="E58" s="24">
        <v>0</v>
      </c>
      <c r="F58" s="24">
        <v>274</v>
      </c>
      <c r="G58" s="24">
        <f>SUM(B58:F58)</f>
        <v>1744</v>
      </c>
      <c r="H58" s="24">
        <f>G58+'Tavola15R (4)'!H58</f>
        <v>1744</v>
      </c>
    </row>
    <row r="59" spans="1:8" s="1" customFormat="1" ht="9">
      <c r="A59" s="27" t="s">
        <v>13</v>
      </c>
      <c r="B59" s="29">
        <f aca="true" t="shared" si="11" ref="B59:G59">SUM(B57:B58)</f>
        <v>715672</v>
      </c>
      <c r="C59" s="29">
        <f t="shared" si="11"/>
        <v>58947</v>
      </c>
      <c r="D59" s="29">
        <f t="shared" si="11"/>
        <v>43782</v>
      </c>
      <c r="E59" s="29">
        <f t="shared" si="11"/>
        <v>303</v>
      </c>
      <c r="F59" s="29">
        <f t="shared" si="11"/>
        <v>107529</v>
      </c>
      <c r="G59" s="29">
        <f t="shared" si="11"/>
        <v>926233</v>
      </c>
      <c r="H59" s="29">
        <f>G59+'Tavola15R (4)'!H59</f>
        <v>962968</v>
      </c>
    </row>
    <row r="60" spans="1:8" ht="9">
      <c r="A60" s="31"/>
      <c r="B60" s="32"/>
      <c r="C60" s="32"/>
      <c r="D60" s="32"/>
      <c r="E60" s="32"/>
      <c r="F60" s="32"/>
      <c r="G60" s="32"/>
      <c r="H60" s="32"/>
    </row>
    <row r="61" spans="1:8" ht="9">
      <c r="A61" s="22"/>
      <c r="B61" s="23"/>
      <c r="C61" s="23"/>
      <c r="D61" s="23"/>
      <c r="E61" s="23"/>
      <c r="F61" s="23"/>
      <c r="G61" s="23"/>
      <c r="H61" s="23"/>
    </row>
    <row r="62" spans="1:8" s="1" customFormat="1" ht="9">
      <c r="A62" s="22"/>
      <c r="B62" s="23"/>
      <c r="C62" s="23"/>
      <c r="D62" s="23"/>
      <c r="E62" s="23"/>
      <c r="F62" s="23"/>
      <c r="G62" s="23"/>
      <c r="H62" s="23"/>
    </row>
    <row r="63" spans="1:8" ht="9">
      <c r="A63" s="22"/>
      <c r="B63" s="23"/>
      <c r="C63" s="23"/>
      <c r="D63" s="23"/>
      <c r="E63" s="23"/>
      <c r="F63" s="23"/>
      <c r="G63" s="23"/>
      <c r="H63" s="23"/>
    </row>
    <row r="64" spans="1:8" ht="9">
      <c r="A64" s="22"/>
      <c r="B64" s="23"/>
      <c r="C64" s="23"/>
      <c r="D64" s="23"/>
      <c r="E64" s="23"/>
      <c r="F64" s="23"/>
      <c r="G64" s="23"/>
      <c r="H64" s="23"/>
    </row>
    <row r="65" spans="1:8" ht="9">
      <c r="A65" s="22"/>
      <c r="B65" s="23"/>
      <c r="C65" s="23"/>
      <c r="D65" s="23"/>
      <c r="E65" s="23"/>
      <c r="F65" s="23"/>
      <c r="G65" s="23"/>
      <c r="H65" s="23"/>
    </row>
    <row r="66" spans="1:8" ht="9">
      <c r="A66" s="22"/>
      <c r="B66" s="23"/>
      <c r="C66" s="23"/>
      <c r="D66" s="23"/>
      <c r="E66" s="23"/>
      <c r="F66" s="23"/>
      <c r="G66" s="23"/>
      <c r="H66" s="23"/>
    </row>
    <row r="67" spans="1:8" ht="9">
      <c r="A67" s="22"/>
      <c r="B67" s="23"/>
      <c r="C67" s="23"/>
      <c r="D67" s="23"/>
      <c r="E67" s="23"/>
      <c r="F67" s="23"/>
      <c r="G67" s="23"/>
      <c r="H67" s="23"/>
    </row>
    <row r="68" spans="1:8" ht="9">
      <c r="A68" s="22"/>
      <c r="B68" s="23"/>
      <c r="C68" s="23"/>
      <c r="D68" s="23"/>
      <c r="E68" s="23"/>
      <c r="F68" s="23"/>
      <c r="G68" s="23"/>
      <c r="H68" s="23"/>
    </row>
    <row r="69" spans="1:8" ht="9">
      <c r="A69" s="22"/>
      <c r="B69" s="23"/>
      <c r="C69" s="23"/>
      <c r="D69" s="23"/>
      <c r="E69" s="23"/>
      <c r="F69" s="23"/>
      <c r="G69" s="23"/>
      <c r="H69" s="23"/>
    </row>
  </sheetData>
  <mergeCells count="13">
    <mergeCell ref="A5:A7"/>
    <mergeCell ref="B5:G5"/>
    <mergeCell ref="H5:H7"/>
    <mergeCell ref="B6:B7"/>
    <mergeCell ref="C6:C7"/>
    <mergeCell ref="D6:D7"/>
    <mergeCell ref="E6:E7"/>
    <mergeCell ref="F6:F7"/>
    <mergeCell ref="G6:G7"/>
    <mergeCell ref="A9:H9"/>
    <mergeCell ref="A22:H22"/>
    <mergeCell ref="A48:H48"/>
    <mergeCell ref="A35:H35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&amp;C273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J23" sqref="J23"/>
    </sheetView>
  </sheetViews>
  <sheetFormatPr defaultColWidth="9.140625" defaultRowHeight="12.75"/>
  <cols>
    <col min="1" max="1" width="24.7109375" style="5" customWidth="1"/>
    <col min="2" max="2" width="6.7109375" style="3" customWidth="1"/>
    <col min="3" max="4" width="7.140625" style="3" customWidth="1"/>
    <col min="5" max="5" width="7.421875" style="3" customWidth="1"/>
    <col min="6" max="6" width="7.57421875" style="3" customWidth="1"/>
    <col min="7" max="7" width="7.421875" style="3" customWidth="1"/>
    <col min="8" max="8" width="9.7109375" style="3" customWidth="1"/>
    <col min="9" max="9" width="9.28125" style="3" bestFit="1" customWidth="1"/>
    <col min="10" max="14" width="9.140625" style="3" customWidth="1"/>
    <col min="15" max="15" width="9.00390625" style="3" customWidth="1"/>
    <col min="16" max="16" width="9.140625" style="3" customWidth="1"/>
    <col min="17" max="17" width="4.57421875" style="3" customWidth="1"/>
    <col min="18" max="16384" width="9.140625" style="3" customWidth="1"/>
  </cols>
  <sheetData>
    <row r="1" spans="1:8" ht="9">
      <c r="A1" s="22"/>
      <c r="B1" s="23"/>
      <c r="C1" s="23"/>
      <c r="D1" s="23"/>
      <c r="E1" s="23"/>
      <c r="F1" s="23"/>
      <c r="G1" s="23"/>
      <c r="H1" s="23"/>
    </row>
    <row r="2" spans="1:8" ht="12">
      <c r="A2" s="50" t="s">
        <v>53</v>
      </c>
      <c r="B2" s="23"/>
      <c r="C2" s="24"/>
      <c r="D2" s="23"/>
      <c r="E2" s="23"/>
      <c r="F2" s="23"/>
      <c r="G2" s="23"/>
      <c r="H2" s="23"/>
    </row>
    <row r="3" spans="1:8" ht="12">
      <c r="A3" s="17" t="s">
        <v>54</v>
      </c>
      <c r="B3" s="23"/>
      <c r="C3" s="24"/>
      <c r="D3" s="23"/>
      <c r="E3" s="23"/>
      <c r="F3" s="23"/>
      <c r="G3" s="23"/>
      <c r="H3" s="23"/>
    </row>
    <row r="4" spans="1:8" ht="9">
      <c r="A4" s="31"/>
      <c r="B4" s="32"/>
      <c r="C4" s="32"/>
      <c r="D4" s="32"/>
      <c r="E4" s="32"/>
      <c r="F4" s="32"/>
      <c r="G4" s="32"/>
      <c r="H4" s="32"/>
    </row>
    <row r="5" spans="1:8" s="16" customFormat="1" ht="14.25" customHeight="1">
      <c r="A5" s="62" t="s">
        <v>0</v>
      </c>
      <c r="B5" s="65" t="s">
        <v>55</v>
      </c>
      <c r="C5" s="65"/>
      <c r="D5" s="65"/>
      <c r="E5" s="65"/>
      <c r="F5" s="65"/>
      <c r="G5" s="65"/>
      <c r="H5" s="69" t="s">
        <v>50</v>
      </c>
    </row>
    <row r="6" spans="1:8" ht="9">
      <c r="A6" s="63"/>
      <c r="B6" s="66" t="s">
        <v>36</v>
      </c>
      <c r="C6" s="66" t="s">
        <v>37</v>
      </c>
      <c r="D6" s="66" t="s">
        <v>38</v>
      </c>
      <c r="E6" s="66" t="s">
        <v>39</v>
      </c>
      <c r="F6" s="66" t="s">
        <v>4</v>
      </c>
      <c r="G6" s="66" t="s">
        <v>5</v>
      </c>
      <c r="H6" s="70"/>
    </row>
    <row r="7" spans="1:8" ht="12" customHeight="1">
      <c r="A7" s="64"/>
      <c r="B7" s="68"/>
      <c r="C7" s="68"/>
      <c r="D7" s="68"/>
      <c r="E7" s="68"/>
      <c r="F7" s="68"/>
      <c r="G7" s="68"/>
      <c r="H7" s="71"/>
    </row>
    <row r="8" spans="1:8" ht="12" customHeight="1">
      <c r="A8" s="22"/>
      <c r="B8" s="23"/>
      <c r="C8" s="23"/>
      <c r="D8" s="23"/>
      <c r="E8" s="23"/>
      <c r="F8" s="23"/>
      <c r="G8" s="23"/>
      <c r="H8" s="23"/>
    </row>
    <row r="9" spans="1:8" ht="13.5" customHeight="1">
      <c r="A9" s="54" t="s">
        <v>24</v>
      </c>
      <c r="B9" s="54"/>
      <c r="C9" s="54"/>
      <c r="D9" s="54"/>
      <c r="E9" s="54"/>
      <c r="F9" s="54"/>
      <c r="G9" s="54"/>
      <c r="H9" s="54"/>
    </row>
    <row r="10" spans="1:8" ht="9">
      <c r="A10" s="22"/>
      <c r="B10" s="23"/>
      <c r="C10" s="23"/>
      <c r="D10" s="23"/>
      <c r="E10" s="23"/>
      <c r="F10" s="23"/>
      <c r="G10" s="23"/>
      <c r="H10" s="23"/>
    </row>
    <row r="11" spans="1:8" ht="9">
      <c r="A11" s="52" t="s">
        <v>47</v>
      </c>
      <c r="B11" s="24">
        <v>1775</v>
      </c>
      <c r="C11" s="24">
        <v>780</v>
      </c>
      <c r="D11" s="24">
        <v>100</v>
      </c>
      <c r="E11" s="24">
        <v>19201</v>
      </c>
      <c r="F11" s="24">
        <v>97</v>
      </c>
      <c r="G11" s="24">
        <f aca="true" t="shared" si="0" ref="G11:G16">SUM(B11:F11)</f>
        <v>21953</v>
      </c>
      <c r="H11" s="24">
        <f>G11+'Tavola15R (5)'!H11</f>
        <v>24972</v>
      </c>
    </row>
    <row r="12" spans="1:8" ht="9" customHeight="1">
      <c r="A12" s="52" t="s">
        <v>7</v>
      </c>
      <c r="B12" s="24">
        <v>1651</v>
      </c>
      <c r="C12" s="24">
        <v>40</v>
      </c>
      <c r="D12" s="24">
        <v>0</v>
      </c>
      <c r="E12" s="24">
        <v>0</v>
      </c>
      <c r="F12" s="24">
        <v>0</v>
      </c>
      <c r="G12" s="24">
        <f t="shared" si="0"/>
        <v>1691</v>
      </c>
      <c r="H12" s="24">
        <f>G12+'Tavola15R (5)'!H12</f>
        <v>1691</v>
      </c>
    </row>
    <row r="13" spans="1:8" ht="9">
      <c r="A13" s="52" t="s">
        <v>8</v>
      </c>
      <c r="B13" s="24">
        <v>222</v>
      </c>
      <c r="C13" s="24">
        <v>0</v>
      </c>
      <c r="D13" s="24">
        <v>0</v>
      </c>
      <c r="E13" s="24">
        <v>0</v>
      </c>
      <c r="F13" s="24">
        <v>0</v>
      </c>
      <c r="G13" s="24">
        <f t="shared" si="0"/>
        <v>222</v>
      </c>
      <c r="H13" s="24">
        <f>G13+'Tavola15R (5)'!H13</f>
        <v>222</v>
      </c>
    </row>
    <row r="14" spans="1:8" ht="9">
      <c r="A14" s="52" t="s">
        <v>43</v>
      </c>
      <c r="B14" s="24">
        <v>0</v>
      </c>
      <c r="C14" s="24">
        <v>0</v>
      </c>
      <c r="D14" s="24">
        <v>0</v>
      </c>
      <c r="E14" s="24">
        <v>2531</v>
      </c>
      <c r="F14" s="24">
        <v>0</v>
      </c>
      <c r="G14" s="24">
        <f t="shared" si="0"/>
        <v>2531</v>
      </c>
      <c r="H14" s="24">
        <f>G14+'Tavola15R (5)'!H14</f>
        <v>2931</v>
      </c>
    </row>
    <row r="15" spans="1:8" ht="9">
      <c r="A15" s="52" t="s">
        <v>41</v>
      </c>
      <c r="B15" s="24">
        <v>0</v>
      </c>
      <c r="C15" s="24">
        <v>6615</v>
      </c>
      <c r="D15" s="24">
        <v>0</v>
      </c>
      <c r="E15" s="24">
        <v>1035</v>
      </c>
      <c r="F15" s="24">
        <v>3</v>
      </c>
      <c r="G15" s="24">
        <f t="shared" si="0"/>
        <v>7653</v>
      </c>
      <c r="H15" s="24">
        <f>G15+'Tavola15R (5)'!H15</f>
        <v>7745</v>
      </c>
    </row>
    <row r="16" spans="1:8" ht="9">
      <c r="A16" s="52" t="s">
        <v>9</v>
      </c>
      <c r="B16" s="24">
        <v>323</v>
      </c>
      <c r="C16" s="24">
        <v>125</v>
      </c>
      <c r="D16" s="24">
        <v>0</v>
      </c>
      <c r="E16" s="24">
        <v>522</v>
      </c>
      <c r="F16" s="24">
        <v>92</v>
      </c>
      <c r="G16" s="24">
        <f t="shared" si="0"/>
        <v>1062</v>
      </c>
      <c r="H16" s="24">
        <f>G16+'Tavola15R (5)'!H16</f>
        <v>2815</v>
      </c>
    </row>
    <row r="17" spans="1:8" ht="9">
      <c r="A17" s="53" t="s">
        <v>10</v>
      </c>
      <c r="B17" s="29">
        <f aca="true" t="shared" si="1" ref="B17:G17">SUM(B11:B16)</f>
        <v>3971</v>
      </c>
      <c r="C17" s="29">
        <f t="shared" si="1"/>
        <v>7560</v>
      </c>
      <c r="D17" s="29">
        <f t="shared" si="1"/>
        <v>100</v>
      </c>
      <c r="E17" s="29">
        <f t="shared" si="1"/>
        <v>23289</v>
      </c>
      <c r="F17" s="29">
        <f t="shared" si="1"/>
        <v>192</v>
      </c>
      <c r="G17" s="29">
        <f t="shared" si="1"/>
        <v>35112</v>
      </c>
      <c r="H17" s="29">
        <f>G17+'Tavola15R (5)'!H17</f>
        <v>40376</v>
      </c>
    </row>
    <row r="18" spans="1:8" ht="9">
      <c r="A18" s="52" t="s">
        <v>11</v>
      </c>
      <c r="B18" s="24">
        <v>263634</v>
      </c>
      <c r="C18" s="24">
        <v>1649</v>
      </c>
      <c r="D18" s="24">
        <v>2670</v>
      </c>
      <c r="E18" s="24">
        <v>944</v>
      </c>
      <c r="F18" s="24">
        <v>59247</v>
      </c>
      <c r="G18" s="24">
        <f>SUM(B18:F18)</f>
        <v>328144</v>
      </c>
      <c r="H18" s="24">
        <f>G18+'Tavola15R (5)'!H18</f>
        <v>328493</v>
      </c>
    </row>
    <row r="19" spans="1:8" ht="9">
      <c r="A19" s="52" t="s">
        <v>12</v>
      </c>
      <c r="B19" s="24">
        <v>797</v>
      </c>
      <c r="C19" s="24">
        <v>40</v>
      </c>
      <c r="D19" s="24">
        <v>0</v>
      </c>
      <c r="E19" s="24">
        <v>40</v>
      </c>
      <c r="F19" s="24">
        <v>81</v>
      </c>
      <c r="G19" s="24">
        <f>SUM(B19:F19)</f>
        <v>958</v>
      </c>
      <c r="H19" s="24">
        <f>G19+'Tavola15R (5)'!H19</f>
        <v>964</v>
      </c>
    </row>
    <row r="20" spans="1:8" s="1" customFormat="1" ht="9">
      <c r="A20" s="53" t="s">
        <v>13</v>
      </c>
      <c r="B20" s="29">
        <f aca="true" t="shared" si="2" ref="B20:G20">SUM(B18:B19)</f>
        <v>264431</v>
      </c>
      <c r="C20" s="29">
        <f t="shared" si="2"/>
        <v>1689</v>
      </c>
      <c r="D20" s="29">
        <f t="shared" si="2"/>
        <v>2670</v>
      </c>
      <c r="E20" s="29">
        <f t="shared" si="2"/>
        <v>984</v>
      </c>
      <c r="F20" s="29">
        <f t="shared" si="2"/>
        <v>59328</v>
      </c>
      <c r="G20" s="29">
        <f t="shared" si="2"/>
        <v>329102</v>
      </c>
      <c r="H20" s="29">
        <f>G20+'Tavola15R (5)'!H20</f>
        <v>329457</v>
      </c>
    </row>
    <row r="21" spans="1:8" ht="9">
      <c r="A21" s="40"/>
      <c r="B21" s="41"/>
      <c r="C21" s="41"/>
      <c r="D21" s="41"/>
      <c r="E21" s="41"/>
      <c r="F21" s="41"/>
      <c r="G21" s="41"/>
      <c r="H21" s="41"/>
    </row>
    <row r="22" spans="1:8" ht="12" customHeight="1">
      <c r="A22" s="54" t="s">
        <v>25</v>
      </c>
      <c r="B22" s="54"/>
      <c r="C22" s="54"/>
      <c r="D22" s="54"/>
      <c r="E22" s="54"/>
      <c r="F22" s="54"/>
      <c r="G22" s="54"/>
      <c r="H22" s="54"/>
    </row>
    <row r="23" spans="1:8" s="1" customFormat="1" ht="9">
      <c r="A23" s="22"/>
      <c r="B23" s="23"/>
      <c r="C23" s="23"/>
      <c r="D23" s="23"/>
      <c r="E23" s="23"/>
      <c r="F23" s="23"/>
      <c r="G23" s="23"/>
      <c r="H23" s="23"/>
    </row>
    <row r="24" spans="1:8" ht="9">
      <c r="A24" s="52" t="s">
        <v>47</v>
      </c>
      <c r="B24" s="24">
        <v>115</v>
      </c>
      <c r="C24" s="24">
        <v>592</v>
      </c>
      <c r="D24" s="24">
        <v>4</v>
      </c>
      <c r="E24" s="24">
        <v>3480</v>
      </c>
      <c r="F24" s="24">
        <v>8</v>
      </c>
      <c r="G24" s="24">
        <f aca="true" t="shared" si="3" ref="G24:G29">SUM(B24:F24)</f>
        <v>4199</v>
      </c>
      <c r="H24" s="24">
        <f>G24+'Tavola15R (5)'!H24</f>
        <v>4203</v>
      </c>
    </row>
    <row r="25" spans="1:8" ht="9" customHeight="1">
      <c r="A25" s="52" t="s">
        <v>7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f t="shared" si="3"/>
        <v>0</v>
      </c>
      <c r="H25" s="24">
        <f>G25+'Tavola15R (5)'!H25</f>
        <v>100</v>
      </c>
    </row>
    <row r="26" spans="1:8" ht="9">
      <c r="A26" s="52" t="s">
        <v>8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f t="shared" si="3"/>
        <v>0</v>
      </c>
      <c r="H26" s="24">
        <f>G26+'Tavola15R (5)'!H26</f>
        <v>0</v>
      </c>
    </row>
    <row r="27" spans="1:8" ht="9">
      <c r="A27" s="52" t="s">
        <v>43</v>
      </c>
      <c r="B27" s="24">
        <v>0</v>
      </c>
      <c r="C27" s="24">
        <v>0</v>
      </c>
      <c r="D27" s="24">
        <v>0</v>
      </c>
      <c r="E27" s="24">
        <v>1215</v>
      </c>
      <c r="F27" s="24">
        <v>0</v>
      </c>
      <c r="G27" s="24">
        <f t="shared" si="3"/>
        <v>1215</v>
      </c>
      <c r="H27" s="24">
        <f>G27+'Tavola15R (5)'!H27</f>
        <v>1215</v>
      </c>
    </row>
    <row r="28" spans="1:8" ht="9">
      <c r="A28" s="52" t="s">
        <v>41</v>
      </c>
      <c r="B28" s="24">
        <v>0</v>
      </c>
      <c r="C28" s="24">
        <v>20</v>
      </c>
      <c r="D28" s="24">
        <v>0</v>
      </c>
      <c r="E28" s="24">
        <v>0</v>
      </c>
      <c r="F28" s="24">
        <v>0</v>
      </c>
      <c r="G28" s="24">
        <f t="shared" si="3"/>
        <v>20</v>
      </c>
      <c r="H28" s="24">
        <f>G28+'Tavola15R (5)'!H28</f>
        <v>20</v>
      </c>
    </row>
    <row r="29" spans="1:8" ht="9">
      <c r="A29" s="52" t="s">
        <v>9</v>
      </c>
      <c r="B29" s="24">
        <v>10</v>
      </c>
      <c r="C29" s="24">
        <v>10</v>
      </c>
      <c r="D29" s="24">
        <v>0</v>
      </c>
      <c r="E29" s="24">
        <v>35</v>
      </c>
      <c r="F29" s="24">
        <v>25</v>
      </c>
      <c r="G29" s="24">
        <f t="shared" si="3"/>
        <v>80</v>
      </c>
      <c r="H29" s="24">
        <f>G29+'Tavola15R (5)'!H29</f>
        <v>87</v>
      </c>
    </row>
    <row r="30" spans="1:8" ht="9">
      <c r="A30" s="53" t="s">
        <v>10</v>
      </c>
      <c r="B30" s="29">
        <f aca="true" t="shared" si="4" ref="B30:G30">SUM(B24:B29)</f>
        <v>125</v>
      </c>
      <c r="C30" s="29">
        <f t="shared" si="4"/>
        <v>622</v>
      </c>
      <c r="D30" s="29">
        <f t="shared" si="4"/>
        <v>4</v>
      </c>
      <c r="E30" s="29">
        <f t="shared" si="4"/>
        <v>4730</v>
      </c>
      <c r="F30" s="29">
        <f t="shared" si="4"/>
        <v>33</v>
      </c>
      <c r="G30" s="29">
        <f t="shared" si="4"/>
        <v>5514</v>
      </c>
      <c r="H30" s="29">
        <f>G30+'Tavola15R (5)'!H30</f>
        <v>5625</v>
      </c>
    </row>
    <row r="31" spans="1:8" ht="9">
      <c r="A31" s="52" t="s">
        <v>11</v>
      </c>
      <c r="B31" s="24">
        <v>40885</v>
      </c>
      <c r="C31" s="24">
        <v>1686</v>
      </c>
      <c r="D31" s="24">
        <v>4480</v>
      </c>
      <c r="E31" s="24">
        <v>925</v>
      </c>
      <c r="F31" s="24">
        <v>125582</v>
      </c>
      <c r="G31" s="24">
        <f>SUM(B31:F31)</f>
        <v>173558</v>
      </c>
      <c r="H31" s="24">
        <f>G31+'Tavola15R (5)'!H31</f>
        <v>174613</v>
      </c>
    </row>
    <row r="32" spans="1:8" ht="9">
      <c r="A32" s="52" t="s">
        <v>12</v>
      </c>
      <c r="B32" s="24">
        <v>170</v>
      </c>
      <c r="C32" s="24">
        <v>130</v>
      </c>
      <c r="D32" s="24">
        <v>0</v>
      </c>
      <c r="E32" s="24">
        <v>0</v>
      </c>
      <c r="F32" s="24">
        <v>110</v>
      </c>
      <c r="G32" s="24">
        <f>SUM(B32:F32)</f>
        <v>410</v>
      </c>
      <c r="H32" s="24">
        <f>G32+'Tavola15R (5)'!H32</f>
        <v>410</v>
      </c>
    </row>
    <row r="33" spans="1:8" s="1" customFormat="1" ht="9">
      <c r="A33" s="53" t="s">
        <v>13</v>
      </c>
      <c r="B33" s="29">
        <f aca="true" t="shared" si="5" ref="B33:G33">SUM(B31:B32)</f>
        <v>41055</v>
      </c>
      <c r="C33" s="29">
        <f t="shared" si="5"/>
        <v>1816</v>
      </c>
      <c r="D33" s="29">
        <f t="shared" si="5"/>
        <v>4480</v>
      </c>
      <c r="E33" s="29">
        <f t="shared" si="5"/>
        <v>925</v>
      </c>
      <c r="F33" s="29">
        <f t="shared" si="5"/>
        <v>125692</v>
      </c>
      <c r="G33" s="29">
        <f t="shared" si="5"/>
        <v>173968</v>
      </c>
      <c r="H33" s="29">
        <f>G33+'Tavola15R (5)'!H33</f>
        <v>175023</v>
      </c>
    </row>
    <row r="34" spans="1:8" ht="9">
      <c r="A34" s="22"/>
      <c r="B34" s="23"/>
      <c r="C34" s="23"/>
      <c r="D34" s="23"/>
      <c r="E34" s="23"/>
      <c r="F34" s="23"/>
      <c r="G34" s="23"/>
      <c r="H34" s="23"/>
    </row>
    <row r="35" spans="1:8" ht="12" customHeight="1">
      <c r="A35" s="54" t="s">
        <v>26</v>
      </c>
      <c r="B35" s="54"/>
      <c r="C35" s="54"/>
      <c r="D35" s="54"/>
      <c r="E35" s="54"/>
      <c r="F35" s="54"/>
      <c r="G35" s="54"/>
      <c r="H35" s="54"/>
    </row>
    <row r="36" spans="1:8" s="1" customFormat="1" ht="9">
      <c r="A36" s="22"/>
      <c r="B36" s="23"/>
      <c r="C36" s="23"/>
      <c r="D36" s="23"/>
      <c r="E36" s="23"/>
      <c r="F36" s="23"/>
      <c r="G36" s="23"/>
      <c r="H36" s="23"/>
    </row>
    <row r="37" spans="1:8" ht="9">
      <c r="A37" s="52" t="s">
        <v>47</v>
      </c>
      <c r="B37" s="24">
        <v>346</v>
      </c>
      <c r="C37" s="24">
        <v>10069</v>
      </c>
      <c r="D37" s="24">
        <v>109</v>
      </c>
      <c r="E37" s="24">
        <v>1482</v>
      </c>
      <c r="F37" s="24">
        <v>20</v>
      </c>
      <c r="G37" s="24">
        <f aca="true" t="shared" si="6" ref="G37:G42">SUM(B37:F37)</f>
        <v>12026</v>
      </c>
      <c r="H37" s="24">
        <f>G37+'Tavola15R (5)'!H37</f>
        <v>14526</v>
      </c>
    </row>
    <row r="38" spans="1:8" ht="12" customHeight="1">
      <c r="A38" s="52" t="s">
        <v>7</v>
      </c>
      <c r="B38" s="24">
        <v>0</v>
      </c>
      <c r="C38" s="24">
        <v>7018</v>
      </c>
      <c r="D38" s="24">
        <v>0</v>
      </c>
      <c r="E38" s="24">
        <v>0</v>
      </c>
      <c r="F38" s="24">
        <v>0</v>
      </c>
      <c r="G38" s="24">
        <f t="shared" si="6"/>
        <v>7018</v>
      </c>
      <c r="H38" s="24">
        <f>G38+'Tavola15R (5)'!H38</f>
        <v>7018</v>
      </c>
    </row>
    <row r="39" spans="1:8" ht="9">
      <c r="A39" s="52" t="s">
        <v>8</v>
      </c>
      <c r="B39" s="24">
        <v>110</v>
      </c>
      <c r="C39" s="24">
        <v>0</v>
      </c>
      <c r="D39" s="24">
        <v>0</v>
      </c>
      <c r="E39" s="24">
        <v>0</v>
      </c>
      <c r="F39" s="24">
        <v>0</v>
      </c>
      <c r="G39" s="24">
        <f t="shared" si="6"/>
        <v>110</v>
      </c>
      <c r="H39" s="24">
        <f>G39+'Tavola15R (5)'!H39</f>
        <v>110</v>
      </c>
    </row>
    <row r="40" spans="1:9" ht="9">
      <c r="A40" s="52" t="s">
        <v>43</v>
      </c>
      <c r="B40" s="24">
        <v>0</v>
      </c>
      <c r="C40" s="24">
        <v>178</v>
      </c>
      <c r="D40" s="24">
        <v>41</v>
      </c>
      <c r="E40" s="24">
        <v>1585</v>
      </c>
      <c r="F40" s="24">
        <v>10</v>
      </c>
      <c r="G40" s="24">
        <f t="shared" si="6"/>
        <v>1814</v>
      </c>
      <c r="H40" s="24">
        <f>G40+'Tavola15R (5)'!H40</f>
        <v>2054</v>
      </c>
      <c r="I40" s="6"/>
    </row>
    <row r="41" spans="1:9" ht="9">
      <c r="A41" s="52" t="s">
        <v>41</v>
      </c>
      <c r="B41" s="24">
        <v>100</v>
      </c>
      <c r="C41" s="24">
        <v>54505</v>
      </c>
      <c r="D41" s="24">
        <v>0</v>
      </c>
      <c r="E41" s="24">
        <v>60</v>
      </c>
      <c r="F41" s="24">
        <v>0</v>
      </c>
      <c r="G41" s="24">
        <f t="shared" si="6"/>
        <v>54665</v>
      </c>
      <c r="H41" s="24">
        <f>G41+'Tavola15R (5)'!H41</f>
        <v>54670</v>
      </c>
      <c r="I41" s="6"/>
    </row>
    <row r="42" spans="1:9" ht="9">
      <c r="A42" s="52" t="s">
        <v>9</v>
      </c>
      <c r="B42" s="24">
        <v>0</v>
      </c>
      <c r="C42" s="24">
        <v>3467</v>
      </c>
      <c r="D42" s="24">
        <v>31</v>
      </c>
      <c r="E42" s="24">
        <v>2496</v>
      </c>
      <c r="F42" s="24">
        <v>50</v>
      </c>
      <c r="G42" s="24">
        <f t="shared" si="6"/>
        <v>6044</v>
      </c>
      <c r="H42" s="24">
        <f>G42+'Tavola15R (5)'!H42</f>
        <v>6295</v>
      </c>
      <c r="I42" s="6"/>
    </row>
    <row r="43" spans="1:9" ht="9">
      <c r="A43" s="53" t="s">
        <v>10</v>
      </c>
      <c r="B43" s="29">
        <f aca="true" t="shared" si="7" ref="B43:G43">SUM(B37:B42)</f>
        <v>556</v>
      </c>
      <c r="C43" s="29">
        <f t="shared" si="7"/>
        <v>75237</v>
      </c>
      <c r="D43" s="29">
        <f t="shared" si="7"/>
        <v>181</v>
      </c>
      <c r="E43" s="29">
        <f t="shared" si="7"/>
        <v>5623</v>
      </c>
      <c r="F43" s="29">
        <f t="shared" si="7"/>
        <v>80</v>
      </c>
      <c r="G43" s="29">
        <f t="shared" si="7"/>
        <v>81677</v>
      </c>
      <c r="H43" s="29">
        <f>G43+'Tavola15R (5)'!H43</f>
        <v>84673</v>
      </c>
      <c r="I43" s="6"/>
    </row>
    <row r="44" spans="1:9" ht="9">
      <c r="A44" s="52" t="s">
        <v>11</v>
      </c>
      <c r="B44" s="24">
        <v>555452</v>
      </c>
      <c r="C44" s="24">
        <v>32580</v>
      </c>
      <c r="D44" s="24">
        <v>17119</v>
      </c>
      <c r="E44" s="24">
        <v>1100</v>
      </c>
      <c r="F44" s="24">
        <v>186059</v>
      </c>
      <c r="G44" s="24">
        <f>SUM(B44:F44)</f>
        <v>792310</v>
      </c>
      <c r="H44" s="24">
        <f>G44+'Tavola15R (5)'!H44</f>
        <v>794662</v>
      </c>
      <c r="I44" s="6"/>
    </row>
    <row r="45" spans="1:9" ht="9">
      <c r="A45" s="52" t="s">
        <v>12</v>
      </c>
      <c r="B45" s="24">
        <v>1828</v>
      </c>
      <c r="C45" s="24">
        <v>1190</v>
      </c>
      <c r="D45" s="24">
        <v>0</v>
      </c>
      <c r="E45" s="24">
        <v>0</v>
      </c>
      <c r="F45" s="24">
        <v>225</v>
      </c>
      <c r="G45" s="24">
        <f>SUM(B45:F45)</f>
        <v>3243</v>
      </c>
      <c r="H45" s="24">
        <f>G45+'Tavola15R (5)'!H45</f>
        <v>3243</v>
      </c>
      <c r="I45" s="6"/>
    </row>
    <row r="46" spans="1:9" s="1" customFormat="1" ht="9">
      <c r="A46" s="53" t="s">
        <v>13</v>
      </c>
      <c r="B46" s="29">
        <f aca="true" t="shared" si="8" ref="B46:G46">SUM(B44:B45)</f>
        <v>557280</v>
      </c>
      <c r="C46" s="29">
        <f t="shared" si="8"/>
        <v>33770</v>
      </c>
      <c r="D46" s="29">
        <f t="shared" si="8"/>
        <v>17119</v>
      </c>
      <c r="E46" s="29">
        <f t="shared" si="8"/>
        <v>1100</v>
      </c>
      <c r="F46" s="29">
        <f t="shared" si="8"/>
        <v>186284</v>
      </c>
      <c r="G46" s="29">
        <f t="shared" si="8"/>
        <v>795553</v>
      </c>
      <c r="H46" s="29">
        <f>G46+'Tavola15R (5)'!H46</f>
        <v>797905</v>
      </c>
      <c r="I46" s="9"/>
    </row>
    <row r="47" spans="1:9" ht="9">
      <c r="A47" s="22"/>
      <c r="B47" s="23"/>
      <c r="C47" s="23"/>
      <c r="D47" s="23"/>
      <c r="E47" s="23"/>
      <c r="F47" s="23"/>
      <c r="G47" s="23"/>
      <c r="H47" s="23"/>
      <c r="I47" s="6"/>
    </row>
    <row r="48" spans="1:9" ht="12" customHeight="1">
      <c r="A48" s="54" t="s">
        <v>27</v>
      </c>
      <c r="B48" s="54"/>
      <c r="C48" s="54"/>
      <c r="D48" s="54"/>
      <c r="E48" s="54"/>
      <c r="F48" s="54"/>
      <c r="G48" s="54"/>
      <c r="H48" s="54"/>
      <c r="I48" s="6"/>
    </row>
    <row r="49" spans="1:9" s="1" customFormat="1" ht="9">
      <c r="A49" s="22"/>
      <c r="B49" s="23"/>
      <c r="C49" s="23"/>
      <c r="D49" s="23"/>
      <c r="E49" s="23"/>
      <c r="F49" s="23"/>
      <c r="G49" s="23"/>
      <c r="H49" s="23"/>
      <c r="I49" s="6"/>
    </row>
    <row r="50" spans="1:8" ht="9">
      <c r="A50" s="22" t="s">
        <v>47</v>
      </c>
      <c r="B50" s="24">
        <v>0</v>
      </c>
      <c r="C50" s="24">
        <v>200</v>
      </c>
      <c r="D50" s="24">
        <v>6068</v>
      </c>
      <c r="E50" s="24">
        <v>2562</v>
      </c>
      <c r="F50" s="24">
        <v>189</v>
      </c>
      <c r="G50" s="24">
        <f aca="true" t="shared" si="9" ref="G50:G55">SUM(B50:F50)</f>
        <v>9019</v>
      </c>
      <c r="H50" s="24">
        <f>G50+'Tavola15R (5)'!H50</f>
        <v>9069</v>
      </c>
    </row>
    <row r="51" spans="1:8" ht="12" customHeight="1">
      <c r="A51" s="22" t="s">
        <v>7</v>
      </c>
      <c r="B51" s="24">
        <v>0</v>
      </c>
      <c r="C51" s="24">
        <v>0</v>
      </c>
      <c r="D51" s="24">
        <v>29</v>
      </c>
      <c r="E51" s="24">
        <v>0</v>
      </c>
      <c r="F51" s="24">
        <v>0</v>
      </c>
      <c r="G51" s="24">
        <f t="shared" si="9"/>
        <v>29</v>
      </c>
      <c r="H51" s="24">
        <f>G51+'Tavola15R (5)'!H51</f>
        <v>29</v>
      </c>
    </row>
    <row r="52" spans="1:8" ht="9">
      <c r="A52" s="22" t="s">
        <v>8</v>
      </c>
      <c r="B52" s="24">
        <v>0</v>
      </c>
      <c r="C52" s="24">
        <v>0</v>
      </c>
      <c r="D52" s="24">
        <v>0</v>
      </c>
      <c r="E52" s="24">
        <v>460</v>
      </c>
      <c r="F52" s="24">
        <v>200</v>
      </c>
      <c r="G52" s="24">
        <f t="shared" si="9"/>
        <v>660</v>
      </c>
      <c r="H52" s="24">
        <f>G52+'Tavola15R (5)'!H52</f>
        <v>660</v>
      </c>
    </row>
    <row r="53" spans="1:8" ht="9">
      <c r="A53" s="22" t="s">
        <v>43</v>
      </c>
      <c r="B53" s="24">
        <v>0</v>
      </c>
      <c r="C53" s="24">
        <v>0</v>
      </c>
      <c r="D53" s="24">
        <v>0</v>
      </c>
      <c r="E53" s="24">
        <v>1230</v>
      </c>
      <c r="F53" s="24">
        <v>0</v>
      </c>
      <c r="G53" s="24">
        <f t="shared" si="9"/>
        <v>1230</v>
      </c>
      <c r="H53" s="24">
        <f>G53+'Tavola15R (5)'!H53</f>
        <v>1230</v>
      </c>
    </row>
    <row r="54" spans="1:8" ht="9">
      <c r="A54" s="22" t="s">
        <v>41</v>
      </c>
      <c r="B54" s="24">
        <v>0</v>
      </c>
      <c r="C54" s="24">
        <v>785</v>
      </c>
      <c r="D54" s="24">
        <v>275</v>
      </c>
      <c r="E54" s="24">
        <v>140</v>
      </c>
      <c r="F54" s="24">
        <v>56</v>
      </c>
      <c r="G54" s="24">
        <f t="shared" si="9"/>
        <v>1256</v>
      </c>
      <c r="H54" s="24">
        <f>G54+'Tavola15R (5)'!H54</f>
        <v>1257</v>
      </c>
    </row>
    <row r="55" spans="1:8" ht="9">
      <c r="A55" s="22" t="s">
        <v>9</v>
      </c>
      <c r="B55" s="24">
        <v>0</v>
      </c>
      <c r="C55" s="24">
        <v>12</v>
      </c>
      <c r="D55" s="24">
        <v>206</v>
      </c>
      <c r="E55" s="24">
        <v>605</v>
      </c>
      <c r="F55" s="24">
        <v>110</v>
      </c>
      <c r="G55" s="24">
        <f t="shared" si="9"/>
        <v>933</v>
      </c>
      <c r="H55" s="24">
        <f>G55+'Tavola15R (5)'!H55</f>
        <v>1123</v>
      </c>
    </row>
    <row r="56" spans="1:8" ht="9">
      <c r="A56" s="27" t="s">
        <v>10</v>
      </c>
      <c r="B56" s="29">
        <f aca="true" t="shared" si="10" ref="B56:G56">SUM(B50:B55)</f>
        <v>0</v>
      </c>
      <c r="C56" s="29">
        <f t="shared" si="10"/>
        <v>997</v>
      </c>
      <c r="D56" s="29">
        <f t="shared" si="10"/>
        <v>6578</v>
      </c>
      <c r="E56" s="29">
        <f t="shared" si="10"/>
        <v>4997</v>
      </c>
      <c r="F56" s="29">
        <f t="shared" si="10"/>
        <v>555</v>
      </c>
      <c r="G56" s="29">
        <f t="shared" si="10"/>
        <v>13127</v>
      </c>
      <c r="H56" s="29">
        <f>G56+'Tavola15R (5)'!H56</f>
        <v>13368</v>
      </c>
    </row>
    <row r="57" spans="1:8" ht="9">
      <c r="A57" s="22" t="s">
        <v>11</v>
      </c>
      <c r="B57" s="24">
        <v>49245</v>
      </c>
      <c r="C57" s="24">
        <v>4272</v>
      </c>
      <c r="D57" s="24">
        <v>61450</v>
      </c>
      <c r="E57" s="24">
        <v>5682</v>
      </c>
      <c r="F57" s="24">
        <v>22740</v>
      </c>
      <c r="G57" s="24">
        <f>SUM(B57:F57)</f>
        <v>143389</v>
      </c>
      <c r="H57" s="24">
        <f>G57+'Tavola15R (5)'!H57</f>
        <v>148393</v>
      </c>
    </row>
    <row r="58" spans="1:9" ht="9">
      <c r="A58" s="22" t="s">
        <v>12</v>
      </c>
      <c r="B58" s="24">
        <v>0</v>
      </c>
      <c r="C58" s="24">
        <v>30</v>
      </c>
      <c r="D58" s="24">
        <v>0</v>
      </c>
      <c r="E58" s="24">
        <v>0</v>
      </c>
      <c r="F58" s="24">
        <v>0</v>
      </c>
      <c r="G58" s="24">
        <f>SUM(B58:F58)</f>
        <v>30</v>
      </c>
      <c r="H58" s="24">
        <f>G58+'Tavola15R (5)'!H58</f>
        <v>30</v>
      </c>
      <c r="I58" s="1"/>
    </row>
    <row r="59" spans="1:8" s="1" customFormat="1" ht="9">
      <c r="A59" s="27" t="s">
        <v>13</v>
      </c>
      <c r="B59" s="29">
        <f aca="true" t="shared" si="11" ref="B59:G59">SUM(B57:B58)</f>
        <v>49245</v>
      </c>
      <c r="C59" s="29">
        <f t="shared" si="11"/>
        <v>4302</v>
      </c>
      <c r="D59" s="29">
        <f t="shared" si="11"/>
        <v>61450</v>
      </c>
      <c r="E59" s="29">
        <f t="shared" si="11"/>
        <v>5682</v>
      </c>
      <c r="F59" s="29">
        <f t="shared" si="11"/>
        <v>22740</v>
      </c>
      <c r="G59" s="29">
        <f t="shared" si="11"/>
        <v>143419</v>
      </c>
      <c r="H59" s="29">
        <f>G59+'Tavola15R (5)'!H59</f>
        <v>148423</v>
      </c>
    </row>
    <row r="60" spans="1:8" ht="9">
      <c r="A60" s="31"/>
      <c r="B60" s="32"/>
      <c r="C60" s="32"/>
      <c r="D60" s="32"/>
      <c r="E60" s="32"/>
      <c r="F60" s="32"/>
      <c r="G60" s="32"/>
      <c r="H60" s="32"/>
    </row>
    <row r="61" spans="1:8" ht="9">
      <c r="A61" s="40"/>
      <c r="B61" s="41"/>
      <c r="C61" s="41"/>
      <c r="D61" s="41"/>
      <c r="E61" s="41"/>
      <c r="F61" s="41"/>
      <c r="G61" s="41"/>
      <c r="H61" s="41"/>
    </row>
    <row r="62" spans="1:8" s="1" customFormat="1" ht="9">
      <c r="A62" s="40"/>
      <c r="B62" s="41"/>
      <c r="C62" s="41"/>
      <c r="D62" s="41"/>
      <c r="E62" s="41"/>
      <c r="F62" s="41"/>
      <c r="G62" s="41"/>
      <c r="H62" s="41"/>
    </row>
    <row r="63" spans="1:8" ht="9">
      <c r="A63" s="40"/>
      <c r="B63" s="41"/>
      <c r="C63" s="41"/>
      <c r="D63" s="41"/>
      <c r="E63" s="41"/>
      <c r="F63" s="41"/>
      <c r="G63" s="41"/>
      <c r="H63" s="41"/>
    </row>
    <row r="64" spans="1:8" ht="9">
      <c r="A64" s="40"/>
      <c r="B64" s="41"/>
      <c r="C64" s="41"/>
      <c r="D64" s="41"/>
      <c r="E64" s="41"/>
      <c r="F64" s="41"/>
      <c r="G64" s="41"/>
      <c r="H64" s="41"/>
    </row>
    <row r="65" spans="1:8" ht="9">
      <c r="A65" s="40"/>
      <c r="B65" s="41"/>
      <c r="C65" s="41"/>
      <c r="D65" s="41"/>
      <c r="E65" s="41"/>
      <c r="F65" s="41"/>
      <c r="G65" s="41"/>
      <c r="H65" s="41"/>
    </row>
    <row r="66" spans="1:8" ht="9">
      <c r="A66" s="40"/>
      <c r="B66" s="41"/>
      <c r="C66" s="41"/>
      <c r="D66" s="41"/>
      <c r="E66" s="41"/>
      <c r="F66" s="41"/>
      <c r="G66" s="41"/>
      <c r="H66" s="41"/>
    </row>
    <row r="67" spans="1:8" ht="9">
      <c r="A67" s="40"/>
      <c r="B67" s="41"/>
      <c r="C67" s="41"/>
      <c r="D67" s="41"/>
      <c r="E67" s="41"/>
      <c r="F67" s="41"/>
      <c r="G67" s="41"/>
      <c r="H67" s="41"/>
    </row>
  </sheetData>
  <mergeCells count="13">
    <mergeCell ref="G6:G7"/>
    <mergeCell ref="A5:A7"/>
    <mergeCell ref="B5:G5"/>
    <mergeCell ref="H5:H7"/>
    <mergeCell ref="B6:B7"/>
    <mergeCell ref="C6:C7"/>
    <mergeCell ref="D6:D7"/>
    <mergeCell ref="E6:E7"/>
    <mergeCell ref="F6:F7"/>
    <mergeCell ref="A9:H9"/>
    <mergeCell ref="A22:H22"/>
    <mergeCell ref="A35:H35"/>
    <mergeCell ref="A48:H48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&amp;C274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J23" sqref="J23"/>
    </sheetView>
  </sheetViews>
  <sheetFormatPr defaultColWidth="9.140625" defaultRowHeight="12.75"/>
  <cols>
    <col min="1" max="1" width="24.7109375" style="5" customWidth="1"/>
    <col min="2" max="2" width="6.7109375" style="3" customWidth="1"/>
    <col min="3" max="4" width="7.140625" style="3" customWidth="1"/>
    <col min="5" max="5" width="7.421875" style="3" customWidth="1"/>
    <col min="6" max="6" width="7.57421875" style="3" customWidth="1"/>
    <col min="7" max="7" width="7.421875" style="3" customWidth="1"/>
    <col min="8" max="8" width="9.7109375" style="3" customWidth="1"/>
    <col min="9" max="9" width="9.28125" style="3" bestFit="1" customWidth="1"/>
    <col min="10" max="14" width="9.140625" style="3" customWidth="1"/>
    <col min="15" max="15" width="9.00390625" style="3" customWidth="1"/>
    <col min="16" max="16" width="9.140625" style="3" customWidth="1"/>
    <col min="17" max="17" width="4.57421875" style="3" customWidth="1"/>
    <col min="18" max="16384" width="9.140625" style="3" customWidth="1"/>
  </cols>
  <sheetData>
    <row r="1" spans="1:8" ht="9">
      <c r="A1" s="22"/>
      <c r="B1" s="23"/>
      <c r="C1" s="23"/>
      <c r="D1" s="23"/>
      <c r="E1" s="23"/>
      <c r="F1" s="23"/>
      <c r="G1" s="23"/>
      <c r="H1" s="23"/>
    </row>
    <row r="2" spans="1:8" ht="12">
      <c r="A2" s="50" t="s">
        <v>53</v>
      </c>
      <c r="B2" s="23"/>
      <c r="C2" s="24"/>
      <c r="D2" s="23"/>
      <c r="E2" s="23"/>
      <c r="F2" s="23"/>
      <c r="G2" s="23"/>
      <c r="H2" s="23"/>
    </row>
    <row r="3" spans="1:8" ht="12">
      <c r="A3" s="17" t="s">
        <v>54</v>
      </c>
      <c r="B3" s="23"/>
      <c r="C3" s="24"/>
      <c r="D3" s="23"/>
      <c r="E3" s="23"/>
      <c r="F3" s="23"/>
      <c r="G3" s="23"/>
      <c r="H3" s="23"/>
    </row>
    <row r="4" spans="1:8" ht="9">
      <c r="A4" s="31"/>
      <c r="B4" s="32"/>
      <c r="C4" s="32"/>
      <c r="D4" s="32"/>
      <c r="E4" s="32"/>
      <c r="F4" s="32"/>
      <c r="G4" s="32"/>
      <c r="H4" s="32"/>
    </row>
    <row r="5" spans="1:8" s="16" customFormat="1" ht="14.25" customHeight="1">
      <c r="A5" s="62" t="s">
        <v>0</v>
      </c>
      <c r="B5" s="65" t="s">
        <v>55</v>
      </c>
      <c r="C5" s="65"/>
      <c r="D5" s="65"/>
      <c r="E5" s="65"/>
      <c r="F5" s="65"/>
      <c r="G5" s="65"/>
      <c r="H5" s="69" t="s">
        <v>50</v>
      </c>
    </row>
    <row r="6" spans="1:8" ht="9">
      <c r="A6" s="63"/>
      <c r="B6" s="66" t="s">
        <v>36</v>
      </c>
      <c r="C6" s="66" t="s">
        <v>37</v>
      </c>
      <c r="D6" s="66" t="s">
        <v>38</v>
      </c>
      <c r="E6" s="66" t="s">
        <v>39</v>
      </c>
      <c r="F6" s="66" t="s">
        <v>4</v>
      </c>
      <c r="G6" s="66" t="s">
        <v>5</v>
      </c>
      <c r="H6" s="70"/>
    </row>
    <row r="7" spans="1:8" ht="12" customHeight="1">
      <c r="A7" s="64"/>
      <c r="B7" s="68"/>
      <c r="C7" s="68"/>
      <c r="D7" s="68"/>
      <c r="E7" s="68"/>
      <c r="F7" s="68"/>
      <c r="G7" s="68"/>
      <c r="H7" s="71"/>
    </row>
    <row r="8" spans="1:8" ht="12" customHeight="1">
      <c r="A8" s="22"/>
      <c r="B8" s="23"/>
      <c r="C8" s="23"/>
      <c r="D8" s="23"/>
      <c r="E8" s="23"/>
      <c r="F8" s="23"/>
      <c r="G8" s="23"/>
      <c r="H8" s="23"/>
    </row>
    <row r="9" spans="1:8" ht="13.5" customHeight="1">
      <c r="A9" s="54" t="s">
        <v>28</v>
      </c>
      <c r="B9" s="54"/>
      <c r="C9" s="54"/>
      <c r="D9" s="54"/>
      <c r="E9" s="54"/>
      <c r="F9" s="54"/>
      <c r="G9" s="54"/>
      <c r="H9" s="54"/>
    </row>
    <row r="10" spans="1:8" ht="9">
      <c r="A10" s="22"/>
      <c r="B10" s="23"/>
      <c r="C10" s="23"/>
      <c r="D10" s="23"/>
      <c r="E10" s="23"/>
      <c r="F10" s="23"/>
      <c r="G10" s="23"/>
      <c r="H10" s="23"/>
    </row>
    <row r="11" spans="1:8" ht="9">
      <c r="A11" s="52" t="s">
        <v>47</v>
      </c>
      <c r="B11" s="24">
        <v>0</v>
      </c>
      <c r="C11" s="24">
        <v>0</v>
      </c>
      <c r="D11" s="24">
        <v>1192</v>
      </c>
      <c r="E11" s="24">
        <v>1700</v>
      </c>
      <c r="F11" s="24">
        <v>610</v>
      </c>
      <c r="G11" s="24">
        <f aca="true" t="shared" si="0" ref="G11:G16">SUM(B11:F11)</f>
        <v>3502</v>
      </c>
      <c r="H11" s="24">
        <f>G11+'Tavola15R (6)'!H11</f>
        <v>4502</v>
      </c>
    </row>
    <row r="12" spans="1:8" ht="9" customHeight="1">
      <c r="A12" s="52" t="s">
        <v>7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f t="shared" si="0"/>
        <v>0</v>
      </c>
      <c r="H12" s="24">
        <f>G12+'Tavola15R (6)'!H12</f>
        <v>0</v>
      </c>
    </row>
    <row r="13" spans="1:8" ht="9">
      <c r="A13" s="52" t="s">
        <v>8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f t="shared" si="0"/>
        <v>0</v>
      </c>
      <c r="H13" s="24">
        <f>G13+'Tavola15R (6)'!H13</f>
        <v>0</v>
      </c>
    </row>
    <row r="14" spans="1:8" ht="9">
      <c r="A14" s="52" t="s">
        <v>43</v>
      </c>
      <c r="B14" s="24">
        <v>0</v>
      </c>
      <c r="C14" s="24">
        <v>0</v>
      </c>
      <c r="D14" s="24">
        <v>0</v>
      </c>
      <c r="E14" s="24">
        <v>20</v>
      </c>
      <c r="F14" s="24">
        <v>0</v>
      </c>
      <c r="G14" s="24">
        <f t="shared" si="0"/>
        <v>20</v>
      </c>
      <c r="H14" s="24">
        <f>G14+'Tavola15R (6)'!H14</f>
        <v>220</v>
      </c>
    </row>
    <row r="15" spans="1:8" ht="9">
      <c r="A15" s="52" t="s">
        <v>41</v>
      </c>
      <c r="B15" s="24">
        <v>200</v>
      </c>
      <c r="C15" s="24">
        <v>0</v>
      </c>
      <c r="D15" s="24">
        <v>0</v>
      </c>
      <c r="E15" s="24">
        <v>0</v>
      </c>
      <c r="F15" s="24">
        <v>0</v>
      </c>
      <c r="G15" s="24">
        <f t="shared" si="0"/>
        <v>200</v>
      </c>
      <c r="H15" s="24">
        <f>G15+'Tavola15R (6)'!H15</f>
        <v>200</v>
      </c>
    </row>
    <row r="16" spans="1:8" ht="9">
      <c r="A16" s="52" t="s">
        <v>9</v>
      </c>
      <c r="B16" s="24">
        <v>400</v>
      </c>
      <c r="C16" s="24">
        <v>0</v>
      </c>
      <c r="D16" s="24">
        <v>300</v>
      </c>
      <c r="E16" s="24">
        <v>1750</v>
      </c>
      <c r="F16" s="24">
        <v>200</v>
      </c>
      <c r="G16" s="24">
        <f t="shared" si="0"/>
        <v>2650</v>
      </c>
      <c r="H16" s="24">
        <f>G16+'Tavola15R (6)'!H16</f>
        <v>3150</v>
      </c>
    </row>
    <row r="17" spans="1:8" ht="9">
      <c r="A17" s="53" t="s">
        <v>10</v>
      </c>
      <c r="B17" s="29">
        <f aca="true" t="shared" si="1" ref="B17:G17">SUM(B11:B16)</f>
        <v>600</v>
      </c>
      <c r="C17" s="29">
        <f t="shared" si="1"/>
        <v>0</v>
      </c>
      <c r="D17" s="29">
        <f t="shared" si="1"/>
        <v>1492</v>
      </c>
      <c r="E17" s="29">
        <f t="shared" si="1"/>
        <v>3470</v>
      </c>
      <c r="F17" s="29">
        <f t="shared" si="1"/>
        <v>810</v>
      </c>
      <c r="G17" s="29">
        <f t="shared" si="1"/>
        <v>6372</v>
      </c>
      <c r="H17" s="29">
        <f>G17+'Tavola15R (6)'!H17</f>
        <v>8072</v>
      </c>
    </row>
    <row r="18" spans="1:8" ht="9">
      <c r="A18" s="52" t="s">
        <v>11</v>
      </c>
      <c r="B18" s="24">
        <v>115545</v>
      </c>
      <c r="C18" s="24">
        <v>2070</v>
      </c>
      <c r="D18" s="24">
        <v>13635</v>
      </c>
      <c r="E18" s="24">
        <v>2385</v>
      </c>
      <c r="F18" s="24">
        <v>4937</v>
      </c>
      <c r="G18" s="24">
        <f>SUM(B18:F18)</f>
        <v>138572</v>
      </c>
      <c r="H18" s="24">
        <f>G18+'Tavola15R (6)'!H18</f>
        <v>140622</v>
      </c>
    </row>
    <row r="19" spans="1:8" ht="9">
      <c r="A19" s="52" t="s">
        <v>12</v>
      </c>
      <c r="B19" s="24">
        <v>1555</v>
      </c>
      <c r="C19" s="24">
        <v>0</v>
      </c>
      <c r="D19" s="24">
        <v>466</v>
      </c>
      <c r="E19" s="24">
        <v>1040</v>
      </c>
      <c r="F19" s="24">
        <v>115</v>
      </c>
      <c r="G19" s="24">
        <f>SUM(B19:F19)</f>
        <v>3176</v>
      </c>
      <c r="H19" s="24">
        <f>G19+'Tavola15R (6)'!H19</f>
        <v>3176</v>
      </c>
    </row>
    <row r="20" spans="1:8" s="1" customFormat="1" ht="9">
      <c r="A20" s="53" t="s">
        <v>13</v>
      </c>
      <c r="B20" s="29">
        <f aca="true" t="shared" si="2" ref="B20:G20">SUM(B18:B19)</f>
        <v>117100</v>
      </c>
      <c r="C20" s="29">
        <f t="shared" si="2"/>
        <v>2070</v>
      </c>
      <c r="D20" s="29">
        <f t="shared" si="2"/>
        <v>14101</v>
      </c>
      <c r="E20" s="29">
        <f t="shared" si="2"/>
        <v>3425</v>
      </c>
      <c r="F20" s="29">
        <f t="shared" si="2"/>
        <v>5052</v>
      </c>
      <c r="G20" s="29">
        <f t="shared" si="2"/>
        <v>141748</v>
      </c>
      <c r="H20" s="29">
        <f>G20+'Tavola15R (6)'!H20</f>
        <v>143798</v>
      </c>
    </row>
    <row r="21" spans="1:8" ht="9">
      <c r="A21" s="22"/>
      <c r="B21" s="23"/>
      <c r="C21" s="23"/>
      <c r="D21" s="23"/>
      <c r="E21" s="23"/>
      <c r="F21" s="23"/>
      <c r="G21" s="23"/>
      <c r="H21" s="23"/>
    </row>
    <row r="22" spans="1:8" ht="10.5" customHeight="1">
      <c r="A22" s="54" t="s">
        <v>29</v>
      </c>
      <c r="B22" s="54"/>
      <c r="C22" s="54"/>
      <c r="D22" s="54"/>
      <c r="E22" s="54"/>
      <c r="F22" s="54"/>
      <c r="G22" s="54"/>
      <c r="H22" s="54"/>
    </row>
    <row r="23" spans="1:8" s="1" customFormat="1" ht="9">
      <c r="A23" s="22"/>
      <c r="B23" s="23"/>
      <c r="C23" s="23"/>
      <c r="D23" s="23"/>
      <c r="E23" s="23"/>
      <c r="F23" s="23"/>
      <c r="G23" s="23"/>
      <c r="H23" s="23"/>
    </row>
    <row r="24" spans="1:8" ht="9">
      <c r="A24" s="52" t="s">
        <v>47</v>
      </c>
      <c r="B24" s="24">
        <v>36</v>
      </c>
      <c r="C24" s="24">
        <v>6117</v>
      </c>
      <c r="D24" s="24">
        <v>29273</v>
      </c>
      <c r="E24" s="24">
        <v>772</v>
      </c>
      <c r="F24" s="24">
        <v>4005</v>
      </c>
      <c r="G24" s="24">
        <f aca="true" t="shared" si="3" ref="G24:G29">SUM(B24:F24)</f>
        <v>40203</v>
      </c>
      <c r="H24" s="24">
        <f>G24+'Tavola15R (6)'!H24</f>
        <v>45076</v>
      </c>
    </row>
    <row r="25" spans="1:8" ht="9" customHeight="1">
      <c r="A25" s="52" t="s">
        <v>7</v>
      </c>
      <c r="B25" s="24">
        <v>0</v>
      </c>
      <c r="C25" s="24">
        <v>609</v>
      </c>
      <c r="D25" s="24">
        <v>0</v>
      </c>
      <c r="E25" s="24">
        <v>0</v>
      </c>
      <c r="F25" s="24">
        <v>600</v>
      </c>
      <c r="G25" s="24">
        <f t="shared" si="3"/>
        <v>1209</v>
      </c>
      <c r="H25" s="24">
        <f>G25+'Tavola15R (6)'!H25</f>
        <v>1209</v>
      </c>
    </row>
    <row r="26" spans="1:8" ht="9">
      <c r="A26" s="52" t="s">
        <v>8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f t="shared" si="3"/>
        <v>0</v>
      </c>
      <c r="H26" s="24">
        <f>G26+'Tavola15R (6)'!H26</f>
        <v>0</v>
      </c>
    </row>
    <row r="27" spans="1:8" ht="9">
      <c r="A27" s="52" t="s">
        <v>43</v>
      </c>
      <c r="B27" s="24">
        <v>0</v>
      </c>
      <c r="C27" s="24">
        <v>3306</v>
      </c>
      <c r="D27" s="24">
        <v>708</v>
      </c>
      <c r="E27" s="24">
        <v>3187</v>
      </c>
      <c r="F27" s="24">
        <v>2200</v>
      </c>
      <c r="G27" s="24">
        <f t="shared" si="3"/>
        <v>9401</v>
      </c>
      <c r="H27" s="24">
        <f>G27+'Tavola15R (6)'!H27</f>
        <v>18782</v>
      </c>
    </row>
    <row r="28" spans="1:8" ht="9">
      <c r="A28" s="52" t="s">
        <v>41</v>
      </c>
      <c r="B28" s="24">
        <v>600</v>
      </c>
      <c r="C28" s="24">
        <v>67643</v>
      </c>
      <c r="D28" s="24">
        <v>0</v>
      </c>
      <c r="E28" s="24">
        <v>20</v>
      </c>
      <c r="F28" s="24">
        <v>2387</v>
      </c>
      <c r="G28" s="24">
        <f t="shared" si="3"/>
        <v>70650</v>
      </c>
      <c r="H28" s="24">
        <f>G28+'Tavola15R (6)'!H28</f>
        <v>74153</v>
      </c>
    </row>
    <row r="29" spans="1:8" ht="9">
      <c r="A29" s="52" t="s">
        <v>9</v>
      </c>
      <c r="B29" s="24">
        <v>590</v>
      </c>
      <c r="C29" s="24">
        <v>26550</v>
      </c>
      <c r="D29" s="24">
        <v>2281</v>
      </c>
      <c r="E29" s="24">
        <v>954</v>
      </c>
      <c r="F29" s="24">
        <v>2065</v>
      </c>
      <c r="G29" s="24">
        <f t="shared" si="3"/>
        <v>32440</v>
      </c>
      <c r="H29" s="24">
        <f>G29+'Tavola15R (6)'!H29</f>
        <v>34740</v>
      </c>
    </row>
    <row r="30" spans="1:8" ht="9">
      <c r="A30" s="53" t="s">
        <v>10</v>
      </c>
      <c r="B30" s="29">
        <f aca="true" t="shared" si="4" ref="B30:G30">SUM(B24:B29)</f>
        <v>1226</v>
      </c>
      <c r="C30" s="29">
        <f t="shared" si="4"/>
        <v>104225</v>
      </c>
      <c r="D30" s="29">
        <f t="shared" si="4"/>
        <v>32262</v>
      </c>
      <c r="E30" s="29">
        <f t="shared" si="4"/>
        <v>4933</v>
      </c>
      <c r="F30" s="29">
        <f t="shared" si="4"/>
        <v>11257</v>
      </c>
      <c r="G30" s="29">
        <f t="shared" si="4"/>
        <v>153903</v>
      </c>
      <c r="H30" s="29">
        <f>G30+'Tavola15R (6)'!H30</f>
        <v>173960</v>
      </c>
    </row>
    <row r="31" spans="1:8" ht="9">
      <c r="A31" s="52" t="s">
        <v>11</v>
      </c>
      <c r="B31" s="24">
        <v>177923</v>
      </c>
      <c r="C31" s="24">
        <v>37796</v>
      </c>
      <c r="D31" s="24">
        <v>25141</v>
      </c>
      <c r="E31" s="24">
        <v>1880</v>
      </c>
      <c r="F31" s="24">
        <v>94885</v>
      </c>
      <c r="G31" s="24">
        <f>SUM(B31:F31)</f>
        <v>337625</v>
      </c>
      <c r="H31" s="24">
        <f>G31+'Tavola15R (6)'!H31</f>
        <v>393851</v>
      </c>
    </row>
    <row r="32" spans="1:8" ht="9">
      <c r="A32" s="52" t="s">
        <v>12</v>
      </c>
      <c r="B32" s="24">
        <v>250</v>
      </c>
      <c r="C32" s="24">
        <v>0</v>
      </c>
      <c r="D32" s="24">
        <v>280</v>
      </c>
      <c r="E32" s="24">
        <v>150</v>
      </c>
      <c r="F32" s="24">
        <v>0</v>
      </c>
      <c r="G32" s="24">
        <f>SUM(B32:F32)</f>
        <v>680</v>
      </c>
      <c r="H32" s="24">
        <f>G32+'Tavola15R (6)'!H32</f>
        <v>1445</v>
      </c>
    </row>
    <row r="33" spans="1:8" s="1" customFormat="1" ht="9">
      <c r="A33" s="53" t="s">
        <v>13</v>
      </c>
      <c r="B33" s="29">
        <f aca="true" t="shared" si="5" ref="B33:G33">SUM(B31:B32)</f>
        <v>178173</v>
      </c>
      <c r="C33" s="29">
        <f t="shared" si="5"/>
        <v>37796</v>
      </c>
      <c r="D33" s="29">
        <f t="shared" si="5"/>
        <v>25421</v>
      </c>
      <c r="E33" s="29">
        <f t="shared" si="5"/>
        <v>2030</v>
      </c>
      <c r="F33" s="29">
        <f t="shared" si="5"/>
        <v>94885</v>
      </c>
      <c r="G33" s="29">
        <f t="shared" si="5"/>
        <v>338305</v>
      </c>
      <c r="H33" s="29">
        <f>G33+'Tavola15R (6)'!H33</f>
        <v>395296</v>
      </c>
    </row>
    <row r="34" spans="1:8" ht="9">
      <c r="A34" s="27"/>
      <c r="B34" s="23"/>
      <c r="C34" s="23"/>
      <c r="D34" s="23"/>
      <c r="E34" s="23"/>
      <c r="F34" s="23"/>
      <c r="G34" s="23"/>
      <c r="H34" s="23"/>
    </row>
    <row r="35" spans="1:8" ht="11.25" customHeight="1">
      <c r="A35" s="54" t="s">
        <v>30</v>
      </c>
      <c r="B35" s="54"/>
      <c r="C35" s="54"/>
      <c r="D35" s="54"/>
      <c r="E35" s="54"/>
      <c r="F35" s="54"/>
      <c r="G35" s="54"/>
      <c r="H35" s="54"/>
    </row>
    <row r="36" spans="1:8" s="1" customFormat="1" ht="9">
      <c r="A36" s="22"/>
      <c r="B36" s="23"/>
      <c r="C36" s="23"/>
      <c r="D36" s="23"/>
      <c r="E36" s="23"/>
      <c r="F36" s="23"/>
      <c r="G36" s="23"/>
      <c r="H36" s="23"/>
    </row>
    <row r="37" spans="1:8" ht="9">
      <c r="A37" s="52" t="s">
        <v>47</v>
      </c>
      <c r="B37" s="24">
        <v>104</v>
      </c>
      <c r="C37" s="24">
        <v>0</v>
      </c>
      <c r="D37" s="24">
        <v>0</v>
      </c>
      <c r="E37" s="24">
        <v>0</v>
      </c>
      <c r="F37" s="24">
        <v>0</v>
      </c>
      <c r="G37" s="24">
        <f aca="true" t="shared" si="6" ref="G37:G42">SUM(B37:F37)</f>
        <v>104</v>
      </c>
      <c r="H37" s="24">
        <f>G37+'Tavola15R (6)'!H37</f>
        <v>3334</v>
      </c>
    </row>
    <row r="38" spans="1:8" ht="12" customHeight="1">
      <c r="A38" s="52" t="s">
        <v>7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f t="shared" si="6"/>
        <v>0</v>
      </c>
      <c r="H38" s="24">
        <f>G38+'Tavola15R (6)'!H38</f>
        <v>0</v>
      </c>
    </row>
    <row r="39" spans="1:8" ht="9">
      <c r="A39" s="52" t="s">
        <v>8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f t="shared" si="6"/>
        <v>0</v>
      </c>
      <c r="H39" s="24">
        <f>G39+'Tavola15R (6)'!H39</f>
        <v>0</v>
      </c>
    </row>
    <row r="40" spans="1:8" ht="9">
      <c r="A40" s="52" t="s">
        <v>43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f t="shared" si="6"/>
        <v>0</v>
      </c>
      <c r="H40" s="24">
        <f>G40+'Tavola15R (6)'!H40</f>
        <v>1780</v>
      </c>
    </row>
    <row r="41" spans="1:8" ht="9">
      <c r="A41" s="52" t="s">
        <v>41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f t="shared" si="6"/>
        <v>0</v>
      </c>
      <c r="H41" s="24">
        <f>G41+'Tavola15R (6)'!H41</f>
        <v>0</v>
      </c>
    </row>
    <row r="42" spans="1:8" ht="9">
      <c r="A42" s="52" t="s">
        <v>9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f t="shared" si="6"/>
        <v>0</v>
      </c>
      <c r="H42" s="24">
        <f>G42+'Tavola15R (6)'!H42</f>
        <v>0</v>
      </c>
    </row>
    <row r="43" spans="1:8" ht="9">
      <c r="A43" s="53" t="s">
        <v>10</v>
      </c>
      <c r="B43" s="29">
        <f aca="true" t="shared" si="7" ref="B43:G43">SUM(B37:B42)</f>
        <v>104</v>
      </c>
      <c r="C43" s="29">
        <f t="shared" si="7"/>
        <v>0</v>
      </c>
      <c r="D43" s="29">
        <f t="shared" si="7"/>
        <v>0</v>
      </c>
      <c r="E43" s="29">
        <f t="shared" si="7"/>
        <v>0</v>
      </c>
      <c r="F43" s="29">
        <f t="shared" si="7"/>
        <v>0</v>
      </c>
      <c r="G43" s="29">
        <f t="shared" si="7"/>
        <v>104</v>
      </c>
      <c r="H43" s="29">
        <f>G43+'Tavola15R (6)'!H43</f>
        <v>5114</v>
      </c>
    </row>
    <row r="44" spans="1:8" ht="9">
      <c r="A44" s="52" t="s">
        <v>11</v>
      </c>
      <c r="B44" s="24">
        <v>70521</v>
      </c>
      <c r="C44" s="24">
        <v>0</v>
      </c>
      <c r="D44" s="24">
        <v>0</v>
      </c>
      <c r="E44" s="24">
        <v>0</v>
      </c>
      <c r="F44" s="24">
        <v>6500</v>
      </c>
      <c r="G44" s="24">
        <f>SUM(B44:F44)</f>
        <v>77021</v>
      </c>
      <c r="H44" s="24">
        <f>G44+'Tavola15R (6)'!H44</f>
        <v>80142</v>
      </c>
    </row>
    <row r="45" spans="1:8" ht="9">
      <c r="A45" s="52" t="s">
        <v>12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f>SUM(B45:F45)</f>
        <v>0</v>
      </c>
      <c r="H45" s="24">
        <f>G45+'Tavola15R (6)'!H45</f>
        <v>0</v>
      </c>
    </row>
    <row r="46" spans="1:8" s="1" customFormat="1" ht="9">
      <c r="A46" s="53" t="s">
        <v>13</v>
      </c>
      <c r="B46" s="29">
        <f aca="true" t="shared" si="8" ref="B46:G46">SUM(B44:B45)</f>
        <v>70521</v>
      </c>
      <c r="C46" s="29">
        <f t="shared" si="8"/>
        <v>0</v>
      </c>
      <c r="D46" s="29">
        <f t="shared" si="8"/>
        <v>0</v>
      </c>
      <c r="E46" s="29">
        <f t="shared" si="8"/>
        <v>0</v>
      </c>
      <c r="F46" s="29">
        <f t="shared" si="8"/>
        <v>6500</v>
      </c>
      <c r="G46" s="29">
        <f t="shared" si="8"/>
        <v>77021</v>
      </c>
      <c r="H46" s="29">
        <f>G46+'Tavola15R (6)'!H46</f>
        <v>80142</v>
      </c>
    </row>
    <row r="47" spans="1:8" ht="9">
      <c r="A47" s="22"/>
      <c r="B47" s="23"/>
      <c r="C47" s="23"/>
      <c r="D47" s="23"/>
      <c r="E47" s="23"/>
      <c r="F47" s="23"/>
      <c r="G47" s="23"/>
      <c r="H47" s="23"/>
    </row>
    <row r="48" spans="1:8" ht="12" customHeight="1">
      <c r="A48" s="54" t="s">
        <v>31</v>
      </c>
      <c r="B48" s="54"/>
      <c r="C48" s="54"/>
      <c r="D48" s="54"/>
      <c r="E48" s="54"/>
      <c r="F48" s="54"/>
      <c r="G48" s="54"/>
      <c r="H48" s="54"/>
    </row>
    <row r="49" spans="1:8" s="1" customFormat="1" ht="9">
      <c r="A49" s="22"/>
      <c r="B49" s="23"/>
      <c r="C49" s="23"/>
      <c r="D49" s="23"/>
      <c r="E49" s="23"/>
      <c r="F49" s="23"/>
      <c r="G49" s="23"/>
      <c r="H49" s="23"/>
    </row>
    <row r="50" spans="1:8" ht="9">
      <c r="A50" s="22" t="s">
        <v>47</v>
      </c>
      <c r="B50" s="24">
        <v>0</v>
      </c>
      <c r="C50" s="24">
        <v>63</v>
      </c>
      <c r="D50" s="24">
        <v>0</v>
      </c>
      <c r="E50" s="24">
        <v>0</v>
      </c>
      <c r="F50" s="24">
        <v>50</v>
      </c>
      <c r="G50" s="24">
        <f aca="true" t="shared" si="9" ref="G50:G55">SUM(B50:F50)</f>
        <v>113</v>
      </c>
      <c r="H50" s="24">
        <f>G50+'Tavola15R (6)'!H50</f>
        <v>213</v>
      </c>
    </row>
    <row r="51" spans="1:8" ht="12" customHeight="1">
      <c r="A51" s="22" t="s">
        <v>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f t="shared" si="9"/>
        <v>0</v>
      </c>
      <c r="H51" s="24">
        <f>G51+'Tavola15R (6)'!H51</f>
        <v>0</v>
      </c>
    </row>
    <row r="52" spans="1:8" ht="9">
      <c r="A52" s="22" t="s">
        <v>8</v>
      </c>
      <c r="B52" s="24">
        <v>130</v>
      </c>
      <c r="C52" s="24">
        <v>0</v>
      </c>
      <c r="D52" s="24">
        <v>0</v>
      </c>
      <c r="E52" s="24">
        <v>0</v>
      </c>
      <c r="F52" s="24">
        <v>0</v>
      </c>
      <c r="G52" s="24">
        <f t="shared" si="9"/>
        <v>130</v>
      </c>
      <c r="H52" s="24">
        <f>G52+'Tavola15R (6)'!H52</f>
        <v>130</v>
      </c>
    </row>
    <row r="53" spans="1:8" ht="9">
      <c r="A53" s="22" t="s">
        <v>43</v>
      </c>
      <c r="B53" s="24">
        <v>0</v>
      </c>
      <c r="C53" s="24">
        <v>0</v>
      </c>
      <c r="D53" s="24">
        <v>0</v>
      </c>
      <c r="E53" s="24">
        <v>50</v>
      </c>
      <c r="F53" s="24">
        <v>50</v>
      </c>
      <c r="G53" s="24">
        <f t="shared" si="9"/>
        <v>100</v>
      </c>
      <c r="H53" s="24">
        <f>G53+'Tavola15R (6)'!H53</f>
        <v>250</v>
      </c>
    </row>
    <row r="54" spans="1:8" ht="9">
      <c r="A54" s="22" t="s">
        <v>41</v>
      </c>
      <c r="B54" s="24">
        <v>2</v>
      </c>
      <c r="C54" s="24">
        <v>858</v>
      </c>
      <c r="D54" s="24">
        <v>0</v>
      </c>
      <c r="E54" s="24">
        <v>0</v>
      </c>
      <c r="F54" s="24">
        <v>47</v>
      </c>
      <c r="G54" s="24">
        <f t="shared" si="9"/>
        <v>907</v>
      </c>
      <c r="H54" s="24">
        <f>G54+'Tavola15R (6)'!H54</f>
        <v>1207</v>
      </c>
    </row>
    <row r="55" spans="1:8" ht="9">
      <c r="A55" s="22" t="s">
        <v>9</v>
      </c>
      <c r="B55" s="24">
        <v>16</v>
      </c>
      <c r="C55" s="24">
        <v>21</v>
      </c>
      <c r="D55" s="24">
        <v>11</v>
      </c>
      <c r="E55" s="24">
        <v>38</v>
      </c>
      <c r="F55" s="24">
        <v>83</v>
      </c>
      <c r="G55" s="24">
        <f t="shared" si="9"/>
        <v>169</v>
      </c>
      <c r="H55" s="24">
        <f>G55+'Tavola15R (6)'!H55</f>
        <v>1482</v>
      </c>
    </row>
    <row r="56" spans="1:8" ht="9">
      <c r="A56" s="27" t="s">
        <v>10</v>
      </c>
      <c r="B56" s="29">
        <f aca="true" t="shared" si="10" ref="B56:G56">SUM(B50:B55)</f>
        <v>148</v>
      </c>
      <c r="C56" s="29">
        <f t="shared" si="10"/>
        <v>942</v>
      </c>
      <c r="D56" s="29">
        <f t="shared" si="10"/>
        <v>11</v>
      </c>
      <c r="E56" s="29">
        <f t="shared" si="10"/>
        <v>88</v>
      </c>
      <c r="F56" s="29">
        <f t="shared" si="10"/>
        <v>230</v>
      </c>
      <c r="G56" s="29">
        <f t="shared" si="10"/>
        <v>1419</v>
      </c>
      <c r="H56" s="29">
        <f>G56+'Tavola15R (6)'!H56</f>
        <v>3282</v>
      </c>
    </row>
    <row r="57" spans="1:8" ht="9">
      <c r="A57" s="22" t="s">
        <v>11</v>
      </c>
      <c r="B57" s="24">
        <v>27466</v>
      </c>
      <c r="C57" s="24">
        <v>1813</v>
      </c>
      <c r="D57" s="24">
        <v>556</v>
      </c>
      <c r="E57" s="24">
        <v>176</v>
      </c>
      <c r="F57" s="24">
        <v>1292</v>
      </c>
      <c r="G57" s="24">
        <f>SUM(B57:F57)</f>
        <v>31303</v>
      </c>
      <c r="H57" s="24">
        <f>G57+'Tavola15R (6)'!H57</f>
        <v>31455</v>
      </c>
    </row>
    <row r="58" spans="1:9" ht="9">
      <c r="A58" s="22" t="s">
        <v>12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f>SUM(B58:F58)</f>
        <v>0</v>
      </c>
      <c r="H58" s="24">
        <f>G58+'Tavola15R (6)'!H58</f>
        <v>0</v>
      </c>
      <c r="I58" s="1"/>
    </row>
    <row r="59" spans="1:8" s="1" customFormat="1" ht="9">
      <c r="A59" s="27" t="s">
        <v>13</v>
      </c>
      <c r="B59" s="29">
        <f aca="true" t="shared" si="11" ref="B59:G59">SUM(B57:B58)</f>
        <v>27466</v>
      </c>
      <c r="C59" s="29">
        <f t="shared" si="11"/>
        <v>1813</v>
      </c>
      <c r="D59" s="29">
        <f t="shared" si="11"/>
        <v>556</v>
      </c>
      <c r="E59" s="29">
        <f t="shared" si="11"/>
        <v>176</v>
      </c>
      <c r="F59" s="29">
        <f t="shared" si="11"/>
        <v>1292</v>
      </c>
      <c r="G59" s="29">
        <f t="shared" si="11"/>
        <v>31303</v>
      </c>
      <c r="H59" s="29">
        <f>G59+'Tavola15R (6)'!H59</f>
        <v>31455</v>
      </c>
    </row>
    <row r="60" spans="1:8" ht="9">
      <c r="A60" s="31"/>
      <c r="B60" s="32"/>
      <c r="C60" s="32"/>
      <c r="D60" s="32"/>
      <c r="E60" s="32"/>
      <c r="F60" s="32"/>
      <c r="G60" s="32"/>
      <c r="H60" s="32"/>
    </row>
    <row r="61" spans="1:8" ht="9">
      <c r="A61" s="22"/>
      <c r="B61" s="23"/>
      <c r="C61" s="23"/>
      <c r="D61" s="23"/>
      <c r="E61" s="23"/>
      <c r="F61" s="23"/>
      <c r="G61" s="23"/>
      <c r="H61" s="23"/>
    </row>
    <row r="62" spans="1:8" s="1" customFormat="1" ht="9">
      <c r="A62" s="22"/>
      <c r="B62" s="23"/>
      <c r="C62" s="23"/>
      <c r="D62" s="23"/>
      <c r="E62" s="23"/>
      <c r="F62" s="23"/>
      <c r="G62" s="23"/>
      <c r="H62" s="23"/>
    </row>
    <row r="63" spans="1:8" ht="9">
      <c r="A63" s="22"/>
      <c r="B63" s="23"/>
      <c r="C63" s="23"/>
      <c r="D63" s="23"/>
      <c r="E63" s="23"/>
      <c r="F63" s="23"/>
      <c r="G63" s="23"/>
      <c r="H63" s="23"/>
    </row>
    <row r="64" spans="1:8" ht="9">
      <c r="A64" s="22"/>
      <c r="B64" s="23"/>
      <c r="C64" s="23"/>
      <c r="D64" s="23"/>
      <c r="E64" s="23"/>
      <c r="F64" s="23"/>
      <c r="G64" s="23"/>
      <c r="H64" s="23"/>
    </row>
    <row r="65" spans="1:8" ht="9">
      <c r="A65" s="22"/>
      <c r="B65" s="23"/>
      <c r="C65" s="23"/>
      <c r="D65" s="23"/>
      <c r="E65" s="23"/>
      <c r="F65" s="23"/>
      <c r="G65" s="23"/>
      <c r="H65" s="23"/>
    </row>
    <row r="66" spans="1:8" ht="9">
      <c r="A66" s="22"/>
      <c r="B66" s="23"/>
      <c r="C66" s="23"/>
      <c r="D66" s="23"/>
      <c r="E66" s="23"/>
      <c r="F66" s="23"/>
      <c r="G66" s="23"/>
      <c r="H66" s="23"/>
    </row>
    <row r="67" spans="1:8" ht="9">
      <c r="A67" s="22"/>
      <c r="B67" s="23"/>
      <c r="C67" s="23"/>
      <c r="D67" s="23"/>
      <c r="E67" s="23"/>
      <c r="F67" s="23"/>
      <c r="G67" s="23"/>
      <c r="H67" s="23"/>
    </row>
  </sheetData>
  <mergeCells count="13">
    <mergeCell ref="A48:H48"/>
    <mergeCell ref="A5:A7"/>
    <mergeCell ref="B5:G5"/>
    <mergeCell ref="H5:H7"/>
    <mergeCell ref="B6:B7"/>
    <mergeCell ref="C6:C7"/>
    <mergeCell ref="D6:D7"/>
    <mergeCell ref="A9:H9"/>
    <mergeCell ref="A22:H22"/>
    <mergeCell ref="E6:E7"/>
    <mergeCell ref="F6:F7"/>
    <mergeCell ref="G6:G7"/>
    <mergeCell ref="A35:H35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&amp;C275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B67"/>
  <sheetViews>
    <sheetView workbookViewId="0" topLeftCell="A37">
      <selection activeCell="A1" sqref="A1"/>
    </sheetView>
  </sheetViews>
  <sheetFormatPr defaultColWidth="9.140625" defaultRowHeight="12.75"/>
  <cols>
    <col min="1" max="1" width="24.7109375" style="5" customWidth="1"/>
    <col min="2" max="2" width="6.7109375" style="3" customWidth="1"/>
    <col min="3" max="4" width="7.140625" style="3" customWidth="1"/>
    <col min="5" max="5" width="7.421875" style="3" customWidth="1"/>
    <col min="6" max="6" width="7.57421875" style="3" customWidth="1"/>
    <col min="7" max="7" width="7.421875" style="3" customWidth="1"/>
    <col min="8" max="8" width="9.7109375" style="3" customWidth="1"/>
    <col min="9" max="9" width="9.28125" style="3" bestFit="1" customWidth="1"/>
    <col min="10" max="14" width="9.140625" style="3" customWidth="1"/>
    <col min="15" max="15" width="9.00390625" style="3" customWidth="1"/>
    <col min="16" max="16" width="9.140625" style="3" customWidth="1"/>
    <col min="17" max="17" width="4.57421875" style="3" customWidth="1"/>
    <col min="18" max="16384" width="9.140625" style="3" customWidth="1"/>
  </cols>
  <sheetData>
    <row r="1" spans="1:8" ht="9">
      <c r="A1" s="22"/>
      <c r="B1" s="23"/>
      <c r="C1" s="23"/>
      <c r="D1" s="23"/>
      <c r="E1" s="23"/>
      <c r="F1" s="23"/>
      <c r="G1" s="23"/>
      <c r="H1" s="23"/>
    </row>
    <row r="2" spans="1:8" ht="12">
      <c r="A2" s="50" t="s">
        <v>53</v>
      </c>
      <c r="B2" s="23"/>
      <c r="C2" s="24"/>
      <c r="D2" s="23"/>
      <c r="E2" s="23"/>
      <c r="F2" s="23"/>
      <c r="G2" s="23"/>
      <c r="H2" s="23"/>
    </row>
    <row r="3" spans="1:8" ht="12">
      <c r="A3" s="17" t="s">
        <v>54</v>
      </c>
      <c r="B3" s="23"/>
      <c r="C3" s="24"/>
      <c r="D3" s="23"/>
      <c r="E3" s="23"/>
      <c r="F3" s="23"/>
      <c r="G3" s="23"/>
      <c r="H3" s="23"/>
    </row>
    <row r="4" spans="1:8" ht="9">
      <c r="A4" s="31"/>
      <c r="B4" s="32"/>
      <c r="C4" s="32"/>
      <c r="D4" s="32"/>
      <c r="E4" s="32"/>
      <c r="F4" s="32"/>
      <c r="G4" s="32"/>
      <c r="H4" s="32"/>
    </row>
    <row r="5" spans="1:8" s="16" customFormat="1" ht="14.25" customHeight="1">
      <c r="A5" s="62" t="s">
        <v>0</v>
      </c>
      <c r="B5" s="65" t="s">
        <v>55</v>
      </c>
      <c r="C5" s="65"/>
      <c r="D5" s="65"/>
      <c r="E5" s="65"/>
      <c r="F5" s="65"/>
      <c r="G5" s="65"/>
      <c r="H5" s="69" t="s">
        <v>50</v>
      </c>
    </row>
    <row r="6" spans="1:8" ht="9">
      <c r="A6" s="63"/>
      <c r="B6" s="66" t="s">
        <v>36</v>
      </c>
      <c r="C6" s="66" t="s">
        <v>37</v>
      </c>
      <c r="D6" s="66" t="s">
        <v>38</v>
      </c>
      <c r="E6" s="66" t="s">
        <v>39</v>
      </c>
      <c r="F6" s="66" t="s">
        <v>4</v>
      </c>
      <c r="G6" s="66" t="s">
        <v>5</v>
      </c>
      <c r="H6" s="70"/>
    </row>
    <row r="7" spans="1:8" ht="12" customHeight="1">
      <c r="A7" s="64"/>
      <c r="B7" s="68"/>
      <c r="C7" s="68"/>
      <c r="D7" s="68"/>
      <c r="E7" s="68"/>
      <c r="F7" s="68"/>
      <c r="G7" s="68"/>
      <c r="H7" s="71"/>
    </row>
    <row r="8" spans="1:8" ht="12" customHeight="1">
      <c r="A8" s="22"/>
      <c r="B8" s="23"/>
      <c r="C8" s="23"/>
      <c r="D8" s="23"/>
      <c r="E8" s="23"/>
      <c r="F8" s="23"/>
      <c r="G8" s="23"/>
      <c r="H8" s="23"/>
    </row>
    <row r="9" spans="1:8" ht="11.25" customHeight="1">
      <c r="A9" s="54" t="s">
        <v>32</v>
      </c>
      <c r="B9" s="54"/>
      <c r="C9" s="54"/>
      <c r="D9" s="54"/>
      <c r="E9" s="54"/>
      <c r="F9" s="54"/>
      <c r="G9" s="54"/>
      <c r="H9" s="54"/>
    </row>
    <row r="10" spans="1:8" ht="9">
      <c r="A10" s="22"/>
      <c r="B10" s="23"/>
      <c r="C10" s="23"/>
      <c r="D10" s="23"/>
      <c r="E10" s="23"/>
      <c r="F10" s="23"/>
      <c r="G10" s="23"/>
      <c r="H10" s="23"/>
    </row>
    <row r="11" spans="1:8" ht="9">
      <c r="A11" s="52" t="s">
        <v>47</v>
      </c>
      <c r="B11" s="24">
        <v>1538</v>
      </c>
      <c r="C11" s="24">
        <v>11258</v>
      </c>
      <c r="D11" s="24">
        <v>12993</v>
      </c>
      <c r="E11" s="24">
        <v>9553</v>
      </c>
      <c r="F11" s="24">
        <v>4841</v>
      </c>
      <c r="G11" s="24">
        <f aca="true" t="shared" si="0" ref="G11:G16">SUM(B11:F11)</f>
        <v>40183</v>
      </c>
      <c r="H11" s="24">
        <f>G11+'Tavola15R (7)'!H11</f>
        <v>103945</v>
      </c>
    </row>
    <row r="12" spans="1:8" ht="9" customHeight="1">
      <c r="A12" s="52" t="s">
        <v>7</v>
      </c>
      <c r="B12" s="24">
        <v>0</v>
      </c>
      <c r="C12" s="24">
        <v>3200</v>
      </c>
      <c r="D12" s="24">
        <v>0</v>
      </c>
      <c r="E12" s="24">
        <v>0</v>
      </c>
      <c r="F12" s="24">
        <v>0</v>
      </c>
      <c r="G12" s="24">
        <f t="shared" si="0"/>
        <v>3200</v>
      </c>
      <c r="H12" s="24">
        <f>G12+'Tavola15R (7)'!H12</f>
        <v>3207</v>
      </c>
    </row>
    <row r="13" spans="1:8" ht="9">
      <c r="A13" s="52" t="s">
        <v>8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f t="shared" si="0"/>
        <v>0</v>
      </c>
      <c r="H13" s="24">
        <f>G13+'Tavola15R (7)'!H13</f>
        <v>0</v>
      </c>
    </row>
    <row r="14" spans="1:8" ht="9">
      <c r="A14" s="52" t="s">
        <v>43</v>
      </c>
      <c r="B14" s="24">
        <v>0</v>
      </c>
      <c r="C14" s="24">
        <v>23382</v>
      </c>
      <c r="D14" s="24">
        <v>1738</v>
      </c>
      <c r="E14" s="24">
        <v>9691</v>
      </c>
      <c r="F14" s="24">
        <v>3828</v>
      </c>
      <c r="G14" s="24">
        <f t="shared" si="0"/>
        <v>38639</v>
      </c>
      <c r="H14" s="24">
        <f>G14+'Tavola15R (7)'!H14</f>
        <v>123172</v>
      </c>
    </row>
    <row r="15" spans="1:8" ht="9">
      <c r="A15" s="52" t="s">
        <v>41</v>
      </c>
      <c r="B15" s="24">
        <v>100</v>
      </c>
      <c r="C15" s="24">
        <v>107627</v>
      </c>
      <c r="D15" s="24">
        <v>380</v>
      </c>
      <c r="E15" s="24">
        <v>0</v>
      </c>
      <c r="F15" s="24">
        <v>4606</v>
      </c>
      <c r="G15" s="24">
        <f t="shared" si="0"/>
        <v>112713</v>
      </c>
      <c r="H15" s="24">
        <f>G15+'Tavola15R (7)'!H15</f>
        <v>113698</v>
      </c>
    </row>
    <row r="16" spans="1:8" ht="9">
      <c r="A16" s="52" t="s">
        <v>9</v>
      </c>
      <c r="B16" s="24">
        <v>1417</v>
      </c>
      <c r="C16" s="24">
        <v>23477</v>
      </c>
      <c r="D16" s="24">
        <v>4529</v>
      </c>
      <c r="E16" s="24">
        <v>2415</v>
      </c>
      <c r="F16" s="24">
        <v>9131</v>
      </c>
      <c r="G16" s="24">
        <f t="shared" si="0"/>
        <v>40969</v>
      </c>
      <c r="H16" s="24">
        <f>G16+'Tavola15R (7)'!H16</f>
        <v>47184</v>
      </c>
    </row>
    <row r="17" spans="1:8" ht="9">
      <c r="A17" s="53" t="s">
        <v>10</v>
      </c>
      <c r="B17" s="29">
        <f aca="true" t="shared" si="1" ref="B17:G17">SUM(B11:B16)</f>
        <v>3055</v>
      </c>
      <c r="C17" s="29">
        <f t="shared" si="1"/>
        <v>168944</v>
      </c>
      <c r="D17" s="29">
        <f t="shared" si="1"/>
        <v>19640</v>
      </c>
      <c r="E17" s="29">
        <f t="shared" si="1"/>
        <v>21659</v>
      </c>
      <c r="F17" s="29">
        <f t="shared" si="1"/>
        <v>22406</v>
      </c>
      <c r="G17" s="29">
        <f t="shared" si="1"/>
        <v>235704</v>
      </c>
      <c r="H17" s="29">
        <f>G17+'Tavola15R (7)'!H17</f>
        <v>391206</v>
      </c>
    </row>
    <row r="18" spans="1:8" ht="9">
      <c r="A18" s="52" t="s">
        <v>11</v>
      </c>
      <c r="B18" s="24">
        <v>83918</v>
      </c>
      <c r="C18" s="24">
        <v>36356</v>
      </c>
      <c r="D18" s="24">
        <v>17878</v>
      </c>
      <c r="E18" s="24">
        <v>2057</v>
      </c>
      <c r="F18" s="24">
        <v>51720</v>
      </c>
      <c r="G18" s="24">
        <f>SUM(B18:F18)</f>
        <v>191929</v>
      </c>
      <c r="H18" s="24">
        <f>G18+'Tavola15R (7)'!H18</f>
        <v>198198</v>
      </c>
    </row>
    <row r="19" spans="1:8" ht="9">
      <c r="A19" s="52" t="s">
        <v>12</v>
      </c>
      <c r="B19" s="24">
        <v>3945</v>
      </c>
      <c r="C19" s="24">
        <v>265</v>
      </c>
      <c r="D19" s="24">
        <v>1161</v>
      </c>
      <c r="E19" s="24">
        <v>30</v>
      </c>
      <c r="F19" s="24">
        <v>245</v>
      </c>
      <c r="G19" s="24">
        <f>SUM(B19:F19)</f>
        <v>5646</v>
      </c>
      <c r="H19" s="24">
        <f>G19+'Tavola15R (7)'!H19</f>
        <v>5696</v>
      </c>
    </row>
    <row r="20" spans="1:8" s="1" customFormat="1" ht="9">
      <c r="A20" s="53" t="s">
        <v>13</v>
      </c>
      <c r="B20" s="29">
        <f aca="true" t="shared" si="2" ref="B20:G20">SUM(B18:B19)</f>
        <v>87863</v>
      </c>
      <c r="C20" s="29">
        <f t="shared" si="2"/>
        <v>36621</v>
      </c>
      <c r="D20" s="29">
        <f t="shared" si="2"/>
        <v>19039</v>
      </c>
      <c r="E20" s="29">
        <f t="shared" si="2"/>
        <v>2087</v>
      </c>
      <c r="F20" s="29">
        <f t="shared" si="2"/>
        <v>51965</v>
      </c>
      <c r="G20" s="29">
        <f t="shared" si="2"/>
        <v>197575</v>
      </c>
      <c r="H20" s="29">
        <f>G20+'Tavola15R (7)'!H20</f>
        <v>203894</v>
      </c>
    </row>
    <row r="21" spans="1:8" ht="9">
      <c r="A21" s="27"/>
      <c r="B21" s="23"/>
      <c r="C21" s="23"/>
      <c r="D21" s="23"/>
      <c r="E21" s="23"/>
      <c r="F21" s="23"/>
      <c r="G21" s="23"/>
      <c r="H21" s="24"/>
    </row>
    <row r="22" spans="1:8" ht="12.75" customHeight="1">
      <c r="A22" s="54" t="s">
        <v>33</v>
      </c>
      <c r="B22" s="54"/>
      <c r="C22" s="54"/>
      <c r="D22" s="54"/>
      <c r="E22" s="54"/>
      <c r="F22" s="54"/>
      <c r="G22" s="54"/>
      <c r="H22" s="54"/>
    </row>
    <row r="23" spans="1:8" s="1" customFormat="1" ht="9">
      <c r="A23" s="22"/>
      <c r="B23" s="23"/>
      <c r="C23" s="23"/>
      <c r="D23" s="23"/>
      <c r="E23" s="23"/>
      <c r="F23" s="23"/>
      <c r="G23" s="23"/>
      <c r="H23" s="24"/>
    </row>
    <row r="24" spans="1:8" ht="9">
      <c r="A24" s="52" t="s">
        <v>47</v>
      </c>
      <c r="B24" s="24">
        <v>18</v>
      </c>
      <c r="C24" s="24">
        <v>1800</v>
      </c>
      <c r="D24" s="24">
        <v>0</v>
      </c>
      <c r="E24" s="24">
        <v>50</v>
      </c>
      <c r="F24" s="24">
        <v>190</v>
      </c>
      <c r="G24" s="24">
        <f aca="true" t="shared" si="3" ref="G24:G29">SUM(B24:F24)</f>
        <v>2058</v>
      </c>
      <c r="H24" s="24">
        <f>G24+'Tavola15R (7)'!H24</f>
        <v>2058</v>
      </c>
    </row>
    <row r="25" spans="1:8" ht="9" customHeight="1">
      <c r="A25" s="52" t="s">
        <v>7</v>
      </c>
      <c r="B25" s="24">
        <v>0</v>
      </c>
      <c r="C25" s="24">
        <v>208</v>
      </c>
      <c r="D25" s="24">
        <v>0</v>
      </c>
      <c r="E25" s="24">
        <v>0</v>
      </c>
      <c r="F25" s="24">
        <v>0</v>
      </c>
      <c r="G25" s="24">
        <f t="shared" si="3"/>
        <v>208</v>
      </c>
      <c r="H25" s="24">
        <f>G25+'Tavola15R (7)'!H25</f>
        <v>208</v>
      </c>
    </row>
    <row r="26" spans="1:8" ht="9">
      <c r="A26" s="52" t="s">
        <v>8</v>
      </c>
      <c r="B26" s="24">
        <v>4</v>
      </c>
      <c r="C26" s="24">
        <v>0</v>
      </c>
      <c r="D26" s="24">
        <v>0</v>
      </c>
      <c r="E26" s="24">
        <v>0</v>
      </c>
      <c r="F26" s="24">
        <v>0</v>
      </c>
      <c r="G26" s="24">
        <f t="shared" si="3"/>
        <v>4</v>
      </c>
      <c r="H26" s="24">
        <f>G26+'Tavola15R (7)'!H26</f>
        <v>4</v>
      </c>
    </row>
    <row r="27" spans="1:8" ht="9">
      <c r="A27" s="52" t="s">
        <v>43</v>
      </c>
      <c r="B27" s="24">
        <v>0</v>
      </c>
      <c r="C27" s="24">
        <v>0</v>
      </c>
      <c r="D27" s="24">
        <v>0</v>
      </c>
      <c r="E27" s="24">
        <v>0</v>
      </c>
      <c r="F27" s="24">
        <v>410</v>
      </c>
      <c r="G27" s="24">
        <f t="shared" si="3"/>
        <v>410</v>
      </c>
      <c r="H27" s="24">
        <f>G27+'Tavola15R (7)'!H27</f>
        <v>410</v>
      </c>
    </row>
    <row r="28" spans="1:8" ht="9">
      <c r="A28" s="52" t="s">
        <v>41</v>
      </c>
      <c r="B28" s="24">
        <v>905</v>
      </c>
      <c r="C28" s="24">
        <v>19919</v>
      </c>
      <c r="D28" s="24">
        <v>0</v>
      </c>
      <c r="E28" s="24">
        <v>0</v>
      </c>
      <c r="F28" s="24">
        <v>0</v>
      </c>
      <c r="G28" s="24">
        <f t="shared" si="3"/>
        <v>20824</v>
      </c>
      <c r="H28" s="24">
        <f>G28+'Tavola15R (7)'!H28</f>
        <v>20824</v>
      </c>
    </row>
    <row r="29" spans="1:8" ht="9">
      <c r="A29" s="52" t="s">
        <v>9</v>
      </c>
      <c r="B29" s="24">
        <v>0</v>
      </c>
      <c r="C29" s="24">
        <v>2476</v>
      </c>
      <c r="D29" s="24">
        <v>0</v>
      </c>
      <c r="E29" s="24">
        <v>0</v>
      </c>
      <c r="F29" s="24">
        <v>0</v>
      </c>
      <c r="G29" s="24">
        <f t="shared" si="3"/>
        <v>2476</v>
      </c>
      <c r="H29" s="24">
        <f>G29+'Tavola15R (7)'!H29</f>
        <v>2476</v>
      </c>
    </row>
    <row r="30" spans="1:8" ht="9">
      <c r="A30" s="53" t="s">
        <v>10</v>
      </c>
      <c r="B30" s="29">
        <f aca="true" t="shared" si="4" ref="B30:G30">SUM(B24:B29)</f>
        <v>927</v>
      </c>
      <c r="C30" s="29">
        <f t="shared" si="4"/>
        <v>24403</v>
      </c>
      <c r="D30" s="29">
        <f t="shared" si="4"/>
        <v>0</v>
      </c>
      <c r="E30" s="29">
        <f t="shared" si="4"/>
        <v>50</v>
      </c>
      <c r="F30" s="29">
        <f t="shared" si="4"/>
        <v>600</v>
      </c>
      <c r="G30" s="29">
        <f t="shared" si="4"/>
        <v>25980</v>
      </c>
      <c r="H30" s="29">
        <f>G30+'Tavola15R (7)'!H30</f>
        <v>25980</v>
      </c>
    </row>
    <row r="31" spans="1:8" ht="9">
      <c r="A31" s="52" t="s">
        <v>11</v>
      </c>
      <c r="B31" s="24">
        <v>27028</v>
      </c>
      <c r="C31" s="24">
        <v>1238</v>
      </c>
      <c r="D31" s="24">
        <v>1302</v>
      </c>
      <c r="E31" s="24">
        <v>88</v>
      </c>
      <c r="F31" s="24">
        <v>3754</v>
      </c>
      <c r="G31" s="24">
        <f>SUM(B31:F31)</f>
        <v>33410</v>
      </c>
      <c r="H31" s="24">
        <f>G31+'Tavola15R (7)'!H31</f>
        <v>36967</v>
      </c>
    </row>
    <row r="32" spans="1:8" ht="9">
      <c r="A32" s="52" t="s">
        <v>12</v>
      </c>
      <c r="B32" s="24">
        <v>21</v>
      </c>
      <c r="C32" s="24">
        <v>0</v>
      </c>
      <c r="D32" s="24">
        <v>0</v>
      </c>
      <c r="E32" s="24">
        <v>0</v>
      </c>
      <c r="F32" s="24">
        <v>160</v>
      </c>
      <c r="G32" s="24">
        <f>SUM(B32:F32)</f>
        <v>181</v>
      </c>
      <c r="H32" s="24">
        <f>G32+'Tavola15R (7)'!H32</f>
        <v>181</v>
      </c>
    </row>
    <row r="33" spans="1:8" s="1" customFormat="1" ht="9">
      <c r="A33" s="53" t="s">
        <v>13</v>
      </c>
      <c r="B33" s="29">
        <f aca="true" t="shared" si="5" ref="B33:G33">SUM(B31:B32)</f>
        <v>27049</v>
      </c>
      <c r="C33" s="29">
        <f t="shared" si="5"/>
        <v>1238</v>
      </c>
      <c r="D33" s="29">
        <f t="shared" si="5"/>
        <v>1302</v>
      </c>
      <c r="E33" s="29">
        <f t="shared" si="5"/>
        <v>88</v>
      </c>
      <c r="F33" s="29">
        <f t="shared" si="5"/>
        <v>3914</v>
      </c>
      <c r="G33" s="29">
        <f t="shared" si="5"/>
        <v>33591</v>
      </c>
      <c r="H33" s="29">
        <f>G33+'Tavola15R (7)'!H33</f>
        <v>37148</v>
      </c>
    </row>
    <row r="34" spans="1:8" ht="9">
      <c r="A34" s="40"/>
      <c r="B34" s="41"/>
      <c r="C34" s="41"/>
      <c r="D34" s="41"/>
      <c r="E34" s="41"/>
      <c r="F34" s="41"/>
      <c r="G34" s="41"/>
      <c r="H34" s="24"/>
    </row>
    <row r="35" spans="1:12" ht="13.5" customHeight="1">
      <c r="A35" s="54" t="s">
        <v>34</v>
      </c>
      <c r="B35" s="54"/>
      <c r="C35" s="54"/>
      <c r="D35" s="54"/>
      <c r="E35" s="54"/>
      <c r="F35" s="54"/>
      <c r="G35" s="54"/>
      <c r="H35" s="54"/>
      <c r="L35" s="18"/>
    </row>
    <row r="36" spans="1:8" s="1" customFormat="1" ht="9">
      <c r="A36" s="22"/>
      <c r="B36" s="23"/>
      <c r="C36" s="23"/>
      <c r="D36" s="23"/>
      <c r="E36" s="23"/>
      <c r="F36" s="23"/>
      <c r="G36" s="23"/>
      <c r="H36" s="24"/>
    </row>
    <row r="37" spans="1:8" ht="9">
      <c r="A37" s="52" t="s">
        <v>47</v>
      </c>
      <c r="B37" s="24">
        <v>0</v>
      </c>
      <c r="C37" s="24">
        <v>145</v>
      </c>
      <c r="D37" s="24">
        <v>0</v>
      </c>
      <c r="E37" s="24">
        <v>29</v>
      </c>
      <c r="F37" s="24">
        <v>0</v>
      </c>
      <c r="G37" s="24">
        <f aca="true" t="shared" si="6" ref="G37:G42">SUM(B37:F37)</f>
        <v>174</v>
      </c>
      <c r="H37" s="24">
        <f>G37+'Tavola15R (7)'!H37</f>
        <v>1674</v>
      </c>
    </row>
    <row r="38" spans="1:8" ht="12" customHeight="1">
      <c r="A38" s="52" t="s">
        <v>7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f t="shared" si="6"/>
        <v>0</v>
      </c>
      <c r="H38" s="24">
        <f>G38+'Tavola15R (7)'!H38</f>
        <v>0</v>
      </c>
    </row>
    <row r="39" spans="1:8" ht="9">
      <c r="A39" s="52" t="s">
        <v>8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f t="shared" si="6"/>
        <v>0</v>
      </c>
      <c r="H39" s="24">
        <f>G39+'Tavola15R (7)'!H39</f>
        <v>0</v>
      </c>
    </row>
    <row r="40" spans="1:8" ht="9">
      <c r="A40" s="52" t="s">
        <v>43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f t="shared" si="6"/>
        <v>0</v>
      </c>
      <c r="H40" s="24">
        <f>G40+'Tavola15R (7)'!H40</f>
        <v>2706</v>
      </c>
    </row>
    <row r="41" spans="1:8" ht="9">
      <c r="A41" s="52" t="s">
        <v>41</v>
      </c>
      <c r="B41" s="24">
        <v>1</v>
      </c>
      <c r="C41" s="24">
        <v>1250</v>
      </c>
      <c r="D41" s="24">
        <v>0</v>
      </c>
      <c r="E41" s="24">
        <v>0</v>
      </c>
      <c r="F41" s="24">
        <v>0</v>
      </c>
      <c r="G41" s="24">
        <f t="shared" si="6"/>
        <v>1251</v>
      </c>
      <c r="H41" s="24">
        <f>G41+'Tavola15R (7)'!H41</f>
        <v>1256</v>
      </c>
    </row>
    <row r="42" spans="1:8" ht="9">
      <c r="A42" s="52" t="s">
        <v>9</v>
      </c>
      <c r="B42" s="24">
        <v>0</v>
      </c>
      <c r="C42" s="24">
        <v>0</v>
      </c>
      <c r="D42" s="24">
        <v>0</v>
      </c>
      <c r="E42" s="24">
        <v>50</v>
      </c>
      <c r="F42" s="24">
        <v>0</v>
      </c>
      <c r="G42" s="24">
        <f t="shared" si="6"/>
        <v>50</v>
      </c>
      <c r="H42" s="24">
        <f>G42+'Tavola15R (7)'!H42</f>
        <v>5150</v>
      </c>
    </row>
    <row r="43" spans="1:8" ht="9">
      <c r="A43" s="53" t="s">
        <v>10</v>
      </c>
      <c r="B43" s="29">
        <f aca="true" t="shared" si="7" ref="B43:G43">SUM(B37:B42)</f>
        <v>1</v>
      </c>
      <c r="C43" s="29">
        <f t="shared" si="7"/>
        <v>1395</v>
      </c>
      <c r="D43" s="29">
        <f t="shared" si="7"/>
        <v>0</v>
      </c>
      <c r="E43" s="29">
        <f t="shared" si="7"/>
        <v>79</v>
      </c>
      <c r="F43" s="29">
        <f t="shared" si="7"/>
        <v>0</v>
      </c>
      <c r="G43" s="29">
        <f t="shared" si="7"/>
        <v>1475</v>
      </c>
      <c r="H43" s="29">
        <f>G43+'Tavola15R (7)'!H43</f>
        <v>10786</v>
      </c>
    </row>
    <row r="44" spans="1:8" ht="9">
      <c r="A44" s="52" t="s">
        <v>11</v>
      </c>
      <c r="B44" s="24">
        <v>60336</v>
      </c>
      <c r="C44" s="24">
        <v>840</v>
      </c>
      <c r="D44" s="24">
        <v>150</v>
      </c>
      <c r="E44" s="24">
        <v>792</v>
      </c>
      <c r="F44" s="24">
        <v>51091</v>
      </c>
      <c r="G44" s="24">
        <f>SUM(B44:F44)</f>
        <v>113209</v>
      </c>
      <c r="H44" s="24">
        <f>G44+'Tavola15R (7)'!H44</f>
        <v>127006</v>
      </c>
    </row>
    <row r="45" spans="1:8" ht="9">
      <c r="A45" s="52" t="s">
        <v>12</v>
      </c>
      <c r="B45" s="24">
        <v>18</v>
      </c>
      <c r="C45" s="24">
        <v>0</v>
      </c>
      <c r="D45" s="24">
        <v>0</v>
      </c>
      <c r="E45" s="24">
        <v>0</v>
      </c>
      <c r="F45" s="24">
        <v>0</v>
      </c>
      <c r="G45" s="24">
        <f>SUM(B45:F45)</f>
        <v>18</v>
      </c>
      <c r="H45" s="24">
        <f>G45+'Tavola15R (7)'!H45</f>
        <v>18</v>
      </c>
    </row>
    <row r="46" spans="1:8" s="1" customFormat="1" ht="9">
      <c r="A46" s="53" t="s">
        <v>13</v>
      </c>
      <c r="B46" s="29">
        <f aca="true" t="shared" si="8" ref="B46:G46">SUM(B44:B45)</f>
        <v>60354</v>
      </c>
      <c r="C46" s="29">
        <f t="shared" si="8"/>
        <v>840</v>
      </c>
      <c r="D46" s="29">
        <f t="shared" si="8"/>
        <v>150</v>
      </c>
      <c r="E46" s="29">
        <f t="shared" si="8"/>
        <v>792</v>
      </c>
      <c r="F46" s="29">
        <f t="shared" si="8"/>
        <v>51091</v>
      </c>
      <c r="G46" s="29">
        <f t="shared" si="8"/>
        <v>113227</v>
      </c>
      <c r="H46" s="29">
        <f>G46+'Tavola15R (7)'!H46</f>
        <v>127024</v>
      </c>
    </row>
    <row r="47" spans="1:8" ht="9">
      <c r="A47" s="40"/>
      <c r="B47" s="41"/>
      <c r="C47" s="41"/>
      <c r="D47" s="41"/>
      <c r="E47" s="41"/>
      <c r="F47" s="41"/>
      <c r="G47" s="41"/>
      <c r="H47" s="24"/>
    </row>
    <row r="48" spans="1:8" ht="12.75" customHeight="1">
      <c r="A48" s="54" t="s">
        <v>35</v>
      </c>
      <c r="B48" s="54"/>
      <c r="C48" s="54"/>
      <c r="D48" s="54"/>
      <c r="E48" s="54"/>
      <c r="F48" s="54"/>
      <c r="G48" s="54"/>
      <c r="H48" s="54"/>
    </row>
    <row r="49" spans="1:8" s="1" customFormat="1" ht="9">
      <c r="A49" s="22"/>
      <c r="B49" s="23"/>
      <c r="C49" s="23"/>
      <c r="D49" s="23"/>
      <c r="E49" s="23"/>
      <c r="F49" s="23"/>
      <c r="G49" s="23"/>
      <c r="H49" s="24"/>
    </row>
    <row r="50" spans="1:8" ht="9">
      <c r="A50" s="22" t="s">
        <v>47</v>
      </c>
      <c r="B50" s="24">
        <f>'Tavola15R (9)'!B11+'Tavola15R (9)'!B24+'Tavola15R (9)'!B37+'Tavola15R (10)'!B11+'Tavola15R (10)'!B50+'Tavola15R (11)'!B11+'Tavola15R (11)'!B24+'Tavola15R (11)'!B37+'Tavola15R (11)'!B50+'Tavola15R (12)'!B11+'Tavola15R (12)'!B24+'Tavola15R (12)'!B37+'Tavola15R (12)'!B50+'Tavola15R (13)'!B11+'Tavola15R (13)'!B24+'Tavola15R (13)'!B37+'Tavola15R (13)'!B50+'Tavola15R (14)'!B11+'Tavola15R (14)'!B24+'Tavola15R (14)'!B37</f>
        <v>12574</v>
      </c>
      <c r="C50" s="24">
        <f>'Tavola15R (9)'!C11+'Tavola15R (9)'!C24+'Tavola15R (9)'!C37+'Tavola15R (10)'!C11+'Tavola15R (10)'!C50+'Tavola15R (11)'!C11+'Tavola15R (11)'!C24+'Tavola15R (11)'!C37+'Tavola15R (11)'!C50+'Tavola15R (12)'!C11+'Tavola15R (12)'!C24+'Tavola15R (12)'!C37+'Tavola15R (12)'!C50+'Tavola15R (13)'!C11+'Tavola15R (13)'!C24+'Tavola15R (13)'!C37+'Tavola15R (13)'!C50+'Tavola15R (14)'!C11+'Tavola15R (14)'!C24+'Tavola15R (14)'!C37</f>
        <v>47954</v>
      </c>
      <c r="D50" s="24">
        <f>'Tavola15R (9)'!D11+'Tavola15R (9)'!D24+'Tavola15R (9)'!D37+'Tavola15R (10)'!D11+'Tavola15R (10)'!D50+'Tavola15R (11)'!D11+'Tavola15R (11)'!D24+'Tavola15R (11)'!D37+'Tavola15R (11)'!D50+'Tavola15R (12)'!D11+'Tavola15R (12)'!D24+'Tavola15R (12)'!D37+'Tavola15R (12)'!D50+'Tavola15R (13)'!D11+'Tavola15R (13)'!D24+'Tavola15R (13)'!D37+'Tavola15R (13)'!D50+'Tavola15R (14)'!D11+'Tavola15R (14)'!D24+'Tavola15R (14)'!D37</f>
        <v>57540</v>
      </c>
      <c r="E50" s="24">
        <f>'Tavola15R (9)'!E11+'Tavola15R (9)'!E24+'Tavola15R (9)'!E37+'Tavola15R (10)'!E11+'Tavola15R (10)'!E50+'Tavola15R (11)'!E11+'Tavola15R (11)'!E24+'Tavola15R (11)'!E37+'Tavola15R (11)'!E50+'Tavola15R (12)'!E11+'Tavola15R (12)'!E24+'Tavola15R (12)'!E37+'Tavola15R (12)'!E50+'Tavola15R (13)'!E11+'Tavola15R (13)'!E24+'Tavola15R (13)'!E37+'Tavola15R (13)'!E50+'Tavola15R (14)'!E11+'Tavola15R (14)'!E24+'Tavola15R (14)'!E37</f>
        <v>794582</v>
      </c>
      <c r="F50" s="24">
        <f>'Tavola15R (9)'!F11+'Tavola15R (9)'!F24+'Tavola15R (9)'!F37+'Tavola15R (10)'!F11+'Tavola15R (10)'!F50+'Tavola15R (11)'!F11+'Tavola15R (11)'!F24+'Tavola15R (11)'!F37+'Tavola15R (11)'!F50+'Tavola15R (12)'!F11+'Tavola15R (12)'!F24+'Tavola15R (12)'!F37+'Tavola15R (12)'!F50+'Tavola15R (13)'!F11+'Tavola15R (13)'!F24+'Tavola15R (13)'!F37+'Tavola15R (13)'!F50+'Tavola15R (14)'!F11+'Tavola15R (14)'!F24+'Tavola15R (14)'!F37</f>
        <v>66052</v>
      </c>
      <c r="G50" s="24">
        <f>'Tavola15R (9)'!G11+'Tavola15R (9)'!G24+'Tavola15R (9)'!G37+'Tavola15R (10)'!G11+'Tavola15R (10)'!G50+'Tavola15R (11)'!G11+'Tavola15R (11)'!G24+'Tavola15R (11)'!G37+'Tavola15R (11)'!G50+'Tavola15R (12)'!G11+'Tavola15R (12)'!G24+'Tavola15R (12)'!G37+'Tavola15R (12)'!G50+'Tavola15R (13)'!G11+'Tavola15R (13)'!G24+'Tavola15R (13)'!G37+'Tavola15R (13)'!G50+'Tavola15R (14)'!G11+'Tavola15R (14)'!G24+'Tavola15R (14)'!G37</f>
        <v>978702</v>
      </c>
      <c r="H50" s="24">
        <f>G50+'Tavola15R (7)'!H50</f>
        <v>1623358</v>
      </c>
    </row>
    <row r="51" spans="1:8" ht="9" customHeight="1">
      <c r="A51" s="22" t="s">
        <v>7</v>
      </c>
      <c r="B51" s="24">
        <f>'Tavola15R (9)'!B12+'Tavola15R (9)'!B25+'Tavola15R (9)'!B38+'Tavola15R (10)'!B12+'Tavola15R (10)'!B51+'Tavola15R (11)'!B12+'Tavola15R (11)'!B25+'Tavola15R (11)'!B38+'Tavola15R (11)'!B51+'Tavola15R (12)'!B12+'Tavola15R (12)'!B25+'Tavola15R (12)'!B38+'Tavola15R (12)'!B51+'Tavola15R (13)'!B12+'Tavola15R (13)'!B25+'Tavola15R (13)'!B38+'Tavola15R (13)'!B51+'Tavola15R (14)'!B12+'Tavola15R (14)'!B25+'Tavola15R (14)'!B38</f>
        <v>1889</v>
      </c>
      <c r="C51" s="24">
        <f>'Tavola15R (9)'!C12+'Tavola15R (9)'!C25+'Tavola15R (9)'!C38+'Tavola15R (10)'!C12+'Tavola15R (10)'!C51+'Tavola15R (11)'!C12+'Tavola15R (11)'!C25+'Tavola15R (11)'!C38+'Tavola15R (11)'!C51+'Tavola15R (12)'!C12+'Tavola15R (12)'!C25+'Tavola15R (12)'!C38+'Tavola15R (12)'!C51+'Tavola15R (13)'!C12+'Tavola15R (13)'!C25+'Tavola15R (13)'!C38+'Tavola15R (13)'!C51+'Tavola15R (14)'!C12+'Tavola15R (14)'!C25+'Tavola15R (14)'!C38</f>
        <v>13042</v>
      </c>
      <c r="D51" s="24">
        <f>'Tavola15R (9)'!D12+'Tavola15R (9)'!D25+'Tavola15R (9)'!D38+'Tavola15R (10)'!D12+'Tavola15R (10)'!D51+'Tavola15R (11)'!D12+'Tavola15R (11)'!D25+'Tavola15R (11)'!D38+'Tavola15R (11)'!D51+'Tavola15R (12)'!D12+'Tavola15R (12)'!D25+'Tavola15R (12)'!D38+'Tavola15R (12)'!D51+'Tavola15R (13)'!D12+'Tavola15R (13)'!D25+'Tavola15R (13)'!D38+'Tavola15R (13)'!D51+'Tavola15R (14)'!D12+'Tavola15R (14)'!D25+'Tavola15R (14)'!D38</f>
        <v>157</v>
      </c>
      <c r="E51" s="24">
        <f>'Tavola15R (9)'!E12+'Tavola15R (9)'!E25+'Tavola15R (9)'!E38+'Tavola15R (10)'!E12+'Tavola15R (10)'!E51+'Tavola15R (11)'!E12+'Tavola15R (11)'!E25+'Tavola15R (11)'!E38+'Tavola15R (11)'!E51+'Tavola15R (12)'!E12+'Tavola15R (12)'!E25+'Tavola15R (12)'!E38+'Tavola15R (12)'!E51+'Tavola15R (13)'!E12+'Tavola15R (13)'!E25+'Tavola15R (13)'!E38+'Tavola15R (13)'!E51+'Tavola15R (14)'!E12+'Tavola15R (14)'!E25+'Tavola15R (14)'!E38</f>
        <v>4241</v>
      </c>
      <c r="F51" s="24">
        <f>'Tavola15R (9)'!F12+'Tavola15R (9)'!F25+'Tavola15R (9)'!F38+'Tavola15R (10)'!F12+'Tavola15R (10)'!F51+'Tavola15R (11)'!F12+'Tavola15R (11)'!F25+'Tavola15R (11)'!F38+'Tavola15R (11)'!F51+'Tavola15R (12)'!F12+'Tavola15R (12)'!F25+'Tavola15R (12)'!F38+'Tavola15R (12)'!F51+'Tavola15R (13)'!F12+'Tavola15R (13)'!F25+'Tavola15R (13)'!F38+'Tavola15R (13)'!F51+'Tavola15R (14)'!F12+'Tavola15R (14)'!F25+'Tavola15R (14)'!F38</f>
        <v>1252</v>
      </c>
      <c r="G51" s="24">
        <f>'Tavola15R (9)'!G12+'Tavola15R (9)'!G25+'Tavola15R (9)'!G38+'Tavola15R (10)'!G12+'Tavola15R (10)'!G51+'Tavola15R (11)'!G12+'Tavola15R (11)'!G25+'Tavola15R (11)'!G38+'Tavola15R (11)'!G51+'Tavola15R (12)'!G12+'Tavola15R (12)'!G25+'Tavola15R (12)'!G38+'Tavola15R (12)'!G51+'Tavola15R (13)'!G12+'Tavola15R (13)'!G25+'Tavola15R (13)'!G38+'Tavola15R (13)'!G51+'Tavola15R (14)'!G12+'Tavola15R (14)'!G25+'Tavola15R (14)'!G38</f>
        <v>20581</v>
      </c>
      <c r="H51" s="24">
        <f>G51+'Tavola15R (7)'!H51</f>
        <v>60761</v>
      </c>
    </row>
    <row r="52" spans="1:8" ht="9">
      <c r="A52" s="22" t="s">
        <v>8</v>
      </c>
      <c r="B52" s="24">
        <f>'Tavola15R (9)'!B13+'Tavola15R (9)'!B26+'Tavola15R (9)'!B39+'Tavola15R (10)'!B13+'Tavola15R (10)'!B52+'Tavola15R (11)'!B13+'Tavola15R (11)'!B26+'Tavola15R (11)'!B39+'Tavola15R (11)'!B52+'Tavola15R (12)'!B13+'Tavola15R (12)'!B26+'Tavola15R (12)'!B39+'Tavola15R (12)'!B52+'Tavola15R (13)'!B13+'Tavola15R (13)'!B26+'Tavola15R (13)'!B39+'Tavola15R (13)'!B52+'Tavola15R (14)'!B13+'Tavola15R (14)'!B26+'Tavola15R (14)'!B39</f>
        <v>997</v>
      </c>
      <c r="C52" s="24">
        <f>'Tavola15R (9)'!C13+'Tavola15R (9)'!C26+'Tavola15R (9)'!C39+'Tavola15R (10)'!C13+'Tavola15R (10)'!C52+'Tavola15R (11)'!C13+'Tavola15R (11)'!C26+'Tavola15R (11)'!C39+'Tavola15R (11)'!C52+'Tavola15R (12)'!C13+'Tavola15R (12)'!C26+'Tavola15R (12)'!C39+'Tavola15R (12)'!C52+'Tavola15R (13)'!C13+'Tavola15R (13)'!C26+'Tavola15R (13)'!C39+'Tavola15R (13)'!C52+'Tavola15R (14)'!C13+'Tavola15R (14)'!C26+'Tavola15R (14)'!C39</f>
        <v>0</v>
      </c>
      <c r="D52" s="24">
        <f>'Tavola15R (9)'!D13+'Tavola15R (9)'!D26+'Tavola15R (9)'!D39+'Tavola15R (10)'!D13+'Tavola15R (10)'!D52+'Tavola15R (11)'!D13+'Tavola15R (11)'!D26+'Tavola15R (11)'!D39+'Tavola15R (11)'!D52+'Tavola15R (12)'!D13+'Tavola15R (12)'!D26+'Tavola15R (12)'!D39+'Tavola15R (12)'!D52+'Tavola15R (13)'!D13+'Tavola15R (13)'!D26+'Tavola15R (13)'!D39+'Tavola15R (13)'!D52+'Tavola15R (14)'!D13+'Tavola15R (14)'!D26+'Tavola15R (14)'!D39</f>
        <v>0</v>
      </c>
      <c r="E52" s="24">
        <f>'Tavola15R (9)'!E13+'Tavola15R (9)'!E26+'Tavola15R (9)'!E39+'Tavola15R (10)'!E13+'Tavola15R (10)'!E52+'Tavola15R (11)'!E13+'Tavola15R (11)'!E26+'Tavola15R (11)'!E39+'Tavola15R (11)'!E52+'Tavola15R (12)'!E13+'Tavola15R (12)'!E26+'Tavola15R (12)'!E39+'Tavola15R (12)'!E52+'Tavola15R (13)'!E13+'Tavola15R (13)'!E26+'Tavola15R (13)'!E39+'Tavola15R (13)'!E52+'Tavola15R (14)'!E13+'Tavola15R (14)'!E26+'Tavola15R (14)'!E39</f>
        <v>2097</v>
      </c>
      <c r="F52" s="24">
        <f>'Tavola15R (9)'!F13+'Tavola15R (9)'!F26+'Tavola15R (9)'!F39+'Tavola15R (10)'!F13+'Tavola15R (10)'!F52+'Tavola15R (11)'!F13+'Tavola15R (11)'!F26+'Tavola15R (11)'!F39+'Tavola15R (11)'!F52+'Tavola15R (12)'!F13+'Tavola15R (12)'!F26+'Tavola15R (12)'!F39+'Tavola15R (12)'!F52+'Tavola15R (13)'!F13+'Tavola15R (13)'!F26+'Tavola15R (13)'!F39+'Tavola15R (13)'!F52+'Tavola15R (14)'!F13+'Tavola15R (14)'!F26+'Tavola15R (14)'!F39</f>
        <v>200</v>
      </c>
      <c r="G52" s="24">
        <f>'Tavola15R (9)'!G13+'Tavola15R (9)'!G26+'Tavola15R (9)'!G39+'Tavola15R (10)'!G13+'Tavola15R (10)'!G52+'Tavola15R (11)'!G13+'Tavola15R (11)'!G26+'Tavola15R (11)'!G39+'Tavola15R (11)'!G52+'Tavola15R (12)'!G13+'Tavola15R (12)'!G26+'Tavola15R (12)'!G39+'Tavola15R (12)'!G52+'Tavola15R (13)'!G13+'Tavola15R (13)'!G26+'Tavola15R (13)'!G39+'Tavola15R (13)'!G52+'Tavola15R (14)'!G13+'Tavola15R (14)'!G26+'Tavola15R (14)'!G39</f>
        <v>3294</v>
      </c>
      <c r="H52" s="24">
        <f>G52+'Tavola15R (7)'!H52</f>
        <v>3513</v>
      </c>
    </row>
    <row r="53" spans="1:8" ht="9">
      <c r="A53" s="22" t="s">
        <v>43</v>
      </c>
      <c r="B53" s="24">
        <f>'Tavola15R (9)'!B14+'Tavola15R (9)'!B27+'Tavola15R (9)'!B40+'Tavola15R (10)'!B14+'Tavola15R (10)'!B53+'Tavola15R (11)'!B14+'Tavola15R (11)'!B27+'Tavola15R (11)'!B40+'Tavola15R (11)'!B53+'Tavola15R (12)'!B14+'Tavola15R (12)'!B27+'Tavola15R (12)'!B40+'Tavola15R (12)'!B53+'Tavola15R (13)'!B14+'Tavola15R (13)'!B27+'Tavola15R (13)'!B40+'Tavola15R (13)'!B53+'Tavola15R (14)'!B14+'Tavola15R (14)'!B27+'Tavola15R (14)'!B40</f>
        <v>912</v>
      </c>
      <c r="C53" s="24">
        <f>'Tavola15R (9)'!C14+'Tavola15R (9)'!C27+'Tavola15R (9)'!C40+'Tavola15R (10)'!C14+'Tavola15R (10)'!C53+'Tavola15R (11)'!C14+'Tavola15R (11)'!C27+'Tavola15R (11)'!C40+'Tavola15R (11)'!C53+'Tavola15R (12)'!C14+'Tavola15R (12)'!C27+'Tavola15R (12)'!C40+'Tavola15R (12)'!C53+'Tavola15R (13)'!C14+'Tavola15R (13)'!C27+'Tavola15R (13)'!C40+'Tavola15R (13)'!C53+'Tavola15R (14)'!C14+'Tavola15R (14)'!C27+'Tavola15R (14)'!C40</f>
        <v>38053</v>
      </c>
      <c r="D53" s="24">
        <f>'Tavola15R (9)'!D14+'Tavola15R (9)'!D27+'Tavola15R (9)'!D40+'Tavola15R (10)'!D14+'Tavola15R (10)'!D53+'Tavola15R (11)'!D14+'Tavola15R (11)'!D27+'Tavola15R (11)'!D40+'Tavola15R (11)'!D53+'Tavola15R (12)'!D14+'Tavola15R (12)'!D27+'Tavola15R (12)'!D40+'Tavola15R (12)'!D53+'Tavola15R (13)'!D14+'Tavola15R (13)'!D27+'Tavola15R (13)'!D40+'Tavola15R (13)'!D53+'Tavola15R (14)'!D14+'Tavola15R (14)'!D27+'Tavola15R (14)'!D40</f>
        <v>6476</v>
      </c>
      <c r="E53" s="24">
        <f>'Tavola15R (9)'!E14+'Tavola15R (9)'!E27+'Tavola15R (9)'!E40+'Tavola15R (10)'!E14+'Tavola15R (10)'!E53+'Tavola15R (11)'!E14+'Tavola15R (11)'!E27+'Tavola15R (11)'!E40+'Tavola15R (11)'!E53+'Tavola15R (12)'!E14+'Tavola15R (12)'!E27+'Tavola15R (12)'!E40+'Tavola15R (12)'!E53+'Tavola15R (13)'!E14+'Tavola15R (13)'!E27+'Tavola15R (13)'!E40+'Tavola15R (13)'!E53+'Tavola15R (14)'!E14+'Tavola15R (14)'!E27+'Tavola15R (14)'!E40</f>
        <v>362533</v>
      </c>
      <c r="F53" s="24">
        <f>'Tavola15R (9)'!F14+'Tavola15R (9)'!F27+'Tavola15R (9)'!F40+'Tavola15R (10)'!F14+'Tavola15R (10)'!F53+'Tavola15R (11)'!F14+'Tavola15R (11)'!F27+'Tavola15R (11)'!F40+'Tavola15R (11)'!F53+'Tavola15R (12)'!F14+'Tavola15R (12)'!F27+'Tavola15R (12)'!F40+'Tavola15R (12)'!F53+'Tavola15R (13)'!F14+'Tavola15R (13)'!F27+'Tavola15R (13)'!F40+'Tavola15R (13)'!F53+'Tavola15R (14)'!F14+'Tavola15R (14)'!F27+'Tavola15R (14)'!F40</f>
        <v>22441</v>
      </c>
      <c r="G53" s="24">
        <f>'Tavola15R (9)'!G14+'Tavola15R (9)'!G27+'Tavola15R (9)'!G40+'Tavola15R (10)'!G14+'Tavola15R (10)'!G53+'Tavola15R (11)'!G14+'Tavola15R (11)'!G27+'Tavola15R (11)'!G40+'Tavola15R (11)'!G53+'Tavola15R (12)'!G14+'Tavola15R (12)'!G27+'Tavola15R (12)'!G40+'Tavola15R (12)'!G53+'Tavola15R (13)'!G14+'Tavola15R (13)'!G27+'Tavola15R (13)'!G40+'Tavola15R (13)'!G53+'Tavola15R (14)'!G14+'Tavola15R (14)'!G27+'Tavola15R (14)'!G40</f>
        <v>430415</v>
      </c>
      <c r="H53" s="24">
        <f>G53+'Tavola15R (7)'!H53</f>
        <v>589035</v>
      </c>
    </row>
    <row r="54" spans="1:8" ht="9">
      <c r="A54" s="22" t="s">
        <v>41</v>
      </c>
      <c r="B54" s="24">
        <f>'Tavola15R (9)'!B15+'Tavola15R (9)'!B28+'Tavola15R (9)'!B41+'Tavola15R (10)'!B15+'Tavola15R (10)'!B54+'Tavola15R (11)'!B15+'Tavola15R (11)'!B28+'Tavola15R (11)'!B41+'Tavola15R (11)'!B54+'Tavola15R (12)'!B15+'Tavola15R (12)'!B28+'Tavola15R (12)'!B41+'Tavola15R (12)'!B54+'Tavola15R (13)'!B15+'Tavola15R (13)'!B28+'Tavola15R (13)'!B41+'Tavola15R (13)'!B54+'Tavola15R (14)'!B15+'Tavola15R (14)'!B28+'Tavola15R (14)'!B41</f>
        <v>3618</v>
      </c>
      <c r="C54" s="24">
        <f>'Tavola15R (9)'!C15+'Tavola15R (9)'!C28+'Tavola15R (9)'!C41+'Tavola15R (10)'!C15+'Tavola15R (10)'!C54+'Tavola15R (11)'!C15+'Tavola15R (11)'!C28+'Tavola15R (11)'!C41+'Tavola15R (11)'!C54+'Tavola15R (12)'!C15+'Tavola15R (12)'!C28+'Tavola15R (12)'!C41+'Tavola15R (12)'!C54+'Tavola15R (13)'!C15+'Tavola15R (13)'!C28+'Tavola15R (13)'!C41+'Tavola15R (13)'!C54+'Tavola15R (14)'!C15+'Tavola15R (14)'!C28+'Tavola15R (14)'!C41</f>
        <v>346655</v>
      </c>
      <c r="D54" s="24">
        <f>'Tavola15R (9)'!D15+'Tavola15R (9)'!D28+'Tavola15R (9)'!D41+'Tavola15R (10)'!D15+'Tavola15R (10)'!D54+'Tavola15R (11)'!D15+'Tavola15R (11)'!D28+'Tavola15R (11)'!D41+'Tavola15R (11)'!D54+'Tavola15R (12)'!D15+'Tavola15R (12)'!D28+'Tavola15R (12)'!D41+'Tavola15R (12)'!D54+'Tavola15R (13)'!D15+'Tavola15R (13)'!D28+'Tavola15R (13)'!D41+'Tavola15R (13)'!D54+'Tavola15R (14)'!D15+'Tavola15R (14)'!D28+'Tavola15R (14)'!D41</f>
        <v>1957</v>
      </c>
      <c r="E54" s="24">
        <f>'Tavola15R (9)'!E15+'Tavola15R (9)'!E28+'Tavola15R (9)'!E41+'Tavola15R (10)'!E15+'Tavola15R (10)'!E54+'Tavola15R (11)'!E15+'Tavola15R (11)'!E28+'Tavola15R (11)'!E41+'Tavola15R (11)'!E54+'Tavola15R (12)'!E15+'Tavola15R (12)'!E28+'Tavola15R (12)'!E41+'Tavola15R (12)'!E54+'Tavola15R (13)'!E15+'Tavola15R (13)'!E28+'Tavola15R (13)'!E41+'Tavola15R (13)'!E54+'Tavola15R (14)'!E15+'Tavola15R (14)'!E28+'Tavola15R (14)'!E41</f>
        <v>1612</v>
      </c>
      <c r="F54" s="24">
        <f>'Tavola15R (9)'!F15+'Tavola15R (9)'!F28+'Tavola15R (9)'!F41+'Tavola15R (10)'!F15+'Tavola15R (10)'!F54+'Tavola15R (11)'!F15+'Tavola15R (11)'!F28+'Tavola15R (11)'!F41+'Tavola15R (11)'!F54+'Tavola15R (12)'!F15+'Tavola15R (12)'!F28+'Tavola15R (12)'!F41+'Tavola15R (12)'!F54+'Tavola15R (13)'!F15+'Tavola15R (13)'!F28+'Tavola15R (13)'!F41+'Tavola15R (13)'!F54+'Tavola15R (14)'!F15+'Tavola15R (14)'!F28+'Tavola15R (14)'!F41</f>
        <v>17609</v>
      </c>
      <c r="G54" s="24">
        <f>'Tavola15R (9)'!G15+'Tavola15R (9)'!G28+'Tavola15R (9)'!G41+'Tavola15R (10)'!G15+'Tavola15R (10)'!G54+'Tavola15R (11)'!G15+'Tavola15R (11)'!G28+'Tavola15R (11)'!G41+'Tavola15R (11)'!G54+'Tavola15R (12)'!G15+'Tavola15R (12)'!G28+'Tavola15R (12)'!G41+'Tavola15R (12)'!G54+'Tavola15R (13)'!G15+'Tavola15R (13)'!G28+'Tavola15R (13)'!G41+'Tavola15R (13)'!G54+'Tavola15R (14)'!G15+'Tavola15R (14)'!G28+'Tavola15R (14)'!G41</f>
        <v>371451</v>
      </c>
      <c r="H54" s="24">
        <f>G54+'Tavola15R (7)'!H54</f>
        <v>454051</v>
      </c>
    </row>
    <row r="55" spans="1:8" ht="9">
      <c r="A55" s="22" t="s">
        <v>9</v>
      </c>
      <c r="B55" s="24">
        <f>'Tavola15R (9)'!B16+'Tavola15R (9)'!B29+'Tavola15R (9)'!B42+'Tavola15R (10)'!B16+'Tavola15R (10)'!B55+'Tavola15R (11)'!B16+'Tavola15R (11)'!B29+'Tavola15R (11)'!B42+'Tavola15R (11)'!B55+'Tavola15R (12)'!B16+'Tavola15R (12)'!B29+'Tavola15R (12)'!B42+'Tavola15R (12)'!B55+'Tavola15R (13)'!B16+'Tavola15R (13)'!B29+'Tavola15R (13)'!B42+'Tavola15R (13)'!B55+'Tavola15R (14)'!B16+'Tavola15R (14)'!B29+'Tavola15R (14)'!B42</f>
        <v>6219</v>
      </c>
      <c r="C55" s="24">
        <f>'Tavola15R (9)'!C16+'Tavola15R (9)'!C29+'Tavola15R (9)'!C42+'Tavola15R (10)'!C16+'Tavola15R (10)'!C55+'Tavola15R (11)'!C16+'Tavola15R (11)'!C29+'Tavola15R (11)'!C42+'Tavola15R (11)'!C55+'Tavola15R (12)'!C16+'Tavola15R (12)'!C29+'Tavola15R (12)'!C42+'Tavola15R (12)'!C55+'Tavola15R (13)'!C16+'Tavola15R (13)'!C29+'Tavola15R (13)'!C42+'Tavola15R (13)'!C55+'Tavola15R (14)'!C16+'Tavola15R (14)'!C29+'Tavola15R (14)'!C42</f>
        <v>121528</v>
      </c>
      <c r="D55" s="24">
        <f>'Tavola15R (9)'!D16+'Tavola15R (9)'!D29+'Tavola15R (9)'!D42+'Tavola15R (10)'!D16+'Tavola15R (10)'!D55+'Tavola15R (11)'!D16+'Tavola15R (11)'!D29+'Tavola15R (11)'!D42+'Tavola15R (11)'!D55+'Tavola15R (12)'!D16+'Tavola15R (12)'!D29+'Tavola15R (12)'!D42+'Tavola15R (12)'!D55+'Tavola15R (13)'!D16+'Tavola15R (13)'!D29+'Tavola15R (13)'!D42+'Tavola15R (13)'!D55+'Tavola15R (14)'!D16+'Tavola15R (14)'!D29+'Tavola15R (14)'!D42</f>
        <v>9833</v>
      </c>
      <c r="E55" s="24">
        <f>'Tavola15R (9)'!E16+'Tavola15R (9)'!E29+'Tavola15R (9)'!E42+'Tavola15R (10)'!E16+'Tavola15R (10)'!E55+'Tavola15R (11)'!E16+'Tavola15R (11)'!E29+'Tavola15R (11)'!E42+'Tavola15R (11)'!E55+'Tavola15R (12)'!E16+'Tavola15R (12)'!E29+'Tavola15R (12)'!E42+'Tavola15R (12)'!E55+'Tavola15R (13)'!E16+'Tavola15R (13)'!E29+'Tavola15R (13)'!E42+'Tavola15R (13)'!E55+'Tavola15R (14)'!E16+'Tavola15R (14)'!E29+'Tavola15R (14)'!E42</f>
        <v>22866</v>
      </c>
      <c r="F55" s="24">
        <f>'Tavola15R (9)'!F16+'Tavola15R (9)'!F29+'Tavola15R (9)'!F42+'Tavola15R (10)'!F16+'Tavola15R (10)'!F55+'Tavola15R (11)'!F16+'Tavola15R (11)'!F29+'Tavola15R (11)'!F42+'Tavola15R (11)'!F55+'Tavola15R (12)'!F16+'Tavola15R (12)'!F29+'Tavola15R (12)'!F42+'Tavola15R (12)'!F55+'Tavola15R (13)'!F16+'Tavola15R (13)'!F29+'Tavola15R (13)'!F42+'Tavola15R (13)'!F55+'Tavola15R (14)'!F16+'Tavola15R (14)'!F29+'Tavola15R (14)'!F42</f>
        <v>28283</v>
      </c>
      <c r="G55" s="24">
        <f>'Tavola15R (9)'!G16+'Tavola15R (9)'!G29+'Tavola15R (9)'!G42+'Tavola15R (10)'!G16+'Tavola15R (10)'!G55+'Tavola15R (11)'!G16+'Tavola15R (11)'!G29+'Tavola15R (11)'!G42+'Tavola15R (11)'!G55+'Tavola15R (12)'!G16+'Tavola15R (12)'!G29+'Tavola15R (12)'!G42+'Tavola15R (12)'!G55+'Tavola15R (13)'!G16+'Tavola15R (13)'!G29+'Tavola15R (13)'!G42+'Tavola15R (13)'!G55+'Tavola15R (14)'!G16+'Tavola15R (14)'!G29+'Tavola15R (14)'!G42</f>
        <v>188729</v>
      </c>
      <c r="H55" s="24">
        <f>G55+'Tavola15R (7)'!H55</f>
        <v>343078</v>
      </c>
    </row>
    <row r="56" spans="1:16" ht="9">
      <c r="A56" s="27" t="s">
        <v>10</v>
      </c>
      <c r="B56" s="29">
        <f>'Tavola15R (9)'!B17+'Tavola15R (9)'!B30+'Tavola15R (9)'!B43+'Tavola15R (10)'!B17+'Tavola15R (10)'!B56+'Tavola15R (11)'!B17+'Tavola15R (11)'!B30+'Tavola15R (11)'!B43+'Tavola15R (11)'!B56+'Tavola15R (12)'!B17+'Tavola15R (12)'!B30+'Tavola15R (12)'!B43+'Tavola15R (12)'!B56+'Tavola15R (13)'!B17+'Tavola15R (13)'!B30+'Tavola15R (13)'!B43+'Tavola15R (13)'!B56+'Tavola15R (14)'!B17+'Tavola15R (14)'!B30+'Tavola15R (14)'!B43</f>
        <v>26209</v>
      </c>
      <c r="C56" s="29">
        <f>'Tavola15R (9)'!C17+'Tavola15R (9)'!C30+'Tavola15R (9)'!C43+'Tavola15R (10)'!C17+'Tavola15R (10)'!C56+'Tavola15R (11)'!C17+'Tavola15R (11)'!C30+'Tavola15R (11)'!C43+'Tavola15R (11)'!C56+'Tavola15R (12)'!C17+'Tavola15R (12)'!C30+'Tavola15R (12)'!C43+'Tavola15R (12)'!C56+'Tavola15R (13)'!C17+'Tavola15R (13)'!C30+'Tavola15R (13)'!C43+'Tavola15R (13)'!C56+'Tavola15R (14)'!C17+'Tavola15R (14)'!C30+'Tavola15R (14)'!C43</f>
        <v>567232</v>
      </c>
      <c r="D56" s="29">
        <f>'Tavola15R (9)'!D17+'Tavola15R (9)'!D30+'Tavola15R (9)'!D43+'Tavola15R (10)'!D17+'Tavola15R (10)'!D56+'Tavola15R (11)'!D17+'Tavola15R (11)'!D30+'Tavola15R (11)'!D43+'Tavola15R (11)'!D56+'Tavola15R (12)'!D17+'Tavola15R (12)'!D30+'Tavola15R (12)'!D43+'Tavola15R (12)'!D56+'Tavola15R (13)'!D17+'Tavola15R (13)'!D30+'Tavola15R (13)'!D43+'Tavola15R (13)'!D56+'Tavola15R (14)'!D17+'Tavola15R (14)'!D30+'Tavola15R (14)'!D43</f>
        <v>75963</v>
      </c>
      <c r="E56" s="29">
        <f>'Tavola15R (9)'!E17+'Tavola15R (9)'!E30+'Tavola15R (9)'!E43+'Tavola15R (10)'!E17+'Tavola15R (10)'!E56+'Tavola15R (11)'!E17+'Tavola15R (11)'!E30+'Tavola15R (11)'!E43+'Tavola15R (11)'!E56+'Tavola15R (12)'!E17+'Tavola15R (12)'!E30+'Tavola15R (12)'!E43+'Tavola15R (12)'!E56+'Tavola15R (13)'!E17+'Tavola15R (13)'!E30+'Tavola15R (13)'!E43+'Tavola15R (13)'!E56+'Tavola15R (14)'!E17+'Tavola15R (14)'!E30+'Tavola15R (14)'!E43</f>
        <v>1187931</v>
      </c>
      <c r="F56" s="29">
        <f>'Tavola15R (9)'!F17+'Tavola15R (9)'!F30+'Tavola15R (9)'!F43+'Tavola15R (10)'!F17+'Tavola15R (10)'!F56+'Tavola15R (11)'!F17+'Tavola15R (11)'!F30+'Tavola15R (11)'!F43+'Tavola15R (11)'!F56+'Tavola15R (12)'!F17+'Tavola15R (12)'!F30+'Tavola15R (12)'!F43+'Tavola15R (12)'!F56+'Tavola15R (13)'!F17+'Tavola15R (13)'!F30+'Tavola15R (13)'!F43+'Tavola15R (13)'!F56+'Tavola15R (14)'!F17+'Tavola15R (14)'!F30+'Tavola15R (14)'!F43</f>
        <v>135837</v>
      </c>
      <c r="G56" s="29">
        <f>'Tavola15R (9)'!G17+'Tavola15R (9)'!G30+'Tavola15R (9)'!G43+'Tavola15R (10)'!G17+'Tavola15R (10)'!G56+'Tavola15R (11)'!G17+'Tavola15R (11)'!G30+'Tavola15R (11)'!G43+'Tavola15R (11)'!G56+'Tavola15R (12)'!G17+'Tavola15R (12)'!G30+'Tavola15R (12)'!G43+'Tavola15R (12)'!G56+'Tavola15R (13)'!G17+'Tavola15R (13)'!G30+'Tavola15R (13)'!G43+'Tavola15R (13)'!G56+'Tavola15R (14)'!G17+'Tavola15R (14)'!G30+'Tavola15R (14)'!G43</f>
        <v>1993172</v>
      </c>
      <c r="H56" s="29">
        <f>'Tavola15R (9)'!H17+'Tavola15R (9)'!H30+'Tavola15R (9)'!H43+'Tavola15R (10)'!H17+'Tavola15R (10)'!H56+'Tavola15R (11)'!H17+'Tavola15R (11)'!H30+'Tavola15R (11)'!H43+'Tavola15R (11)'!H56+'Tavola15R (12)'!H17+'Tavola15R (12)'!H30+'Tavola15R (12)'!H43+'Tavola15R (12)'!H56+'Tavola15R (13)'!H17+'Tavola15R (13)'!H30+'Tavola15R (13)'!H43+'Tavola15R (13)'!H56+'Tavola15R (14)'!H17+'Tavola15R (14)'!H30+'Tavola15R (14)'!H43</f>
        <v>3073796</v>
      </c>
      <c r="J56" s="1"/>
      <c r="K56" s="1"/>
      <c r="L56" s="1"/>
      <c r="M56" s="1"/>
      <c r="N56" s="1"/>
      <c r="O56" s="1"/>
      <c r="P56" s="1"/>
    </row>
    <row r="57" spans="1:8" ht="9">
      <c r="A57" s="22" t="s">
        <v>11</v>
      </c>
      <c r="B57" s="24">
        <f>'Tavola15R (9)'!B18+'Tavola15R (9)'!B31+'Tavola15R (9)'!B44+'Tavola15R (10)'!B18+'Tavola15R (10)'!B57+'Tavola15R (11)'!B18+'Tavola15R (11)'!B31+'Tavola15R (11)'!B44+'Tavola15R (11)'!B57+'Tavola15R (12)'!B18+'Tavola15R (12)'!B31+'Tavola15R (12)'!B44+'Tavola15R (12)'!B57+'Tavola15R (13)'!B18+'Tavola15R (13)'!B31+'Tavola15R (13)'!B44+'Tavola15R (13)'!B57+'Tavola15R (14)'!B18+'Tavola15R (14)'!B31+'Tavola15R (14)'!B44</f>
        <v>2435662</v>
      </c>
      <c r="C57" s="24">
        <f>'Tavola15R (9)'!C18+'Tavola15R (9)'!C31+'Tavola15R (9)'!C44+'Tavola15R (10)'!C18+'Tavola15R (10)'!C57+'Tavola15R (11)'!C18+'Tavola15R (11)'!C31+'Tavola15R (11)'!C44+'Tavola15R (11)'!C57+'Tavola15R (12)'!C18+'Tavola15R (12)'!C31+'Tavola15R (12)'!C44+'Tavola15R (12)'!C57+'Tavola15R (13)'!C18+'Tavola15R (13)'!C31+'Tavola15R (13)'!C44+'Tavola15R (13)'!C57+'Tavola15R (14)'!C18+'Tavola15R (14)'!C31+'Tavola15R (14)'!C44</f>
        <v>339108</v>
      </c>
      <c r="D57" s="24">
        <f>'Tavola15R (9)'!D18+'Tavola15R (9)'!D31+'Tavola15R (9)'!D44+'Tavola15R (10)'!D18+'Tavola15R (10)'!D57+'Tavola15R (11)'!D18+'Tavola15R (11)'!D31+'Tavola15R (11)'!D44+'Tavola15R (11)'!D57+'Tavola15R (12)'!D18+'Tavola15R (12)'!D31+'Tavola15R (12)'!D44+'Tavola15R (12)'!D57+'Tavola15R (13)'!D18+'Tavola15R (13)'!D31+'Tavola15R (13)'!D44+'Tavola15R (13)'!D57+'Tavola15R (14)'!D18+'Tavola15R (14)'!D31+'Tavola15R (14)'!D44</f>
        <v>495325</v>
      </c>
      <c r="E57" s="24">
        <f>'Tavola15R (9)'!E18+'Tavola15R (9)'!E31+'Tavola15R (9)'!E44+'Tavola15R (10)'!E18+'Tavola15R (10)'!E57+'Tavola15R (11)'!E18+'Tavola15R (11)'!E31+'Tavola15R (11)'!E44+'Tavola15R (11)'!E57+'Tavola15R (12)'!E18+'Tavola15R (12)'!E31+'Tavola15R (12)'!E44+'Tavola15R (12)'!E57+'Tavola15R (13)'!E18+'Tavola15R (13)'!E31+'Tavola15R (13)'!E44+'Tavola15R (13)'!E57+'Tavola15R (14)'!E18+'Tavola15R (14)'!E31+'Tavola15R (14)'!E44</f>
        <v>66815</v>
      </c>
      <c r="F57" s="24">
        <f>'Tavola15R (9)'!F18+'Tavola15R (9)'!F31+'Tavola15R (9)'!F44+'Tavola15R (10)'!F18+'Tavola15R (10)'!F57+'Tavola15R (11)'!F18+'Tavola15R (11)'!F31+'Tavola15R (11)'!F44+'Tavola15R (11)'!F57+'Tavola15R (12)'!F18+'Tavola15R (12)'!F31+'Tavola15R (12)'!F44+'Tavola15R (12)'!F57+'Tavola15R (13)'!F18+'Tavola15R (13)'!F31+'Tavola15R (13)'!F44+'Tavola15R (13)'!F57+'Tavola15R (14)'!F18+'Tavola15R (14)'!F31+'Tavola15R (14)'!F44</f>
        <v>1378171</v>
      </c>
      <c r="G57" s="24">
        <f>'Tavola15R (9)'!G18+'Tavola15R (9)'!G31+'Tavola15R (9)'!G44+'Tavola15R (10)'!G18+'Tavola15R (10)'!G57+'Tavola15R (11)'!G18+'Tavola15R (11)'!G31+'Tavola15R (11)'!G44+'Tavola15R (11)'!G57+'Tavola15R (12)'!G18+'Tavola15R (12)'!G31+'Tavola15R (12)'!G44+'Tavola15R (12)'!G57+'Tavola15R (13)'!G18+'Tavola15R (13)'!G31+'Tavola15R (13)'!G44+'Tavola15R (13)'!G57+'Tavola15R (14)'!G18+'Tavola15R (14)'!G31+'Tavola15R (14)'!G44</f>
        <v>4715081</v>
      </c>
      <c r="H57" s="24">
        <f>'Tavola15R (9)'!H18+'Tavola15R (9)'!H31+'Tavola15R (9)'!H44+'Tavola15R (10)'!H18+'Tavola15R (10)'!H57+'Tavola15R (11)'!H18+'Tavola15R (11)'!H31+'Tavola15R (11)'!H44+'Tavola15R (11)'!H57+'Tavola15R (12)'!H18+'Tavola15R (12)'!H31+'Tavola15R (12)'!H44+'Tavola15R (12)'!H57+'Tavola15R (13)'!H18+'Tavola15R (13)'!H31+'Tavola15R (13)'!H44+'Tavola15R (13)'!H57+'Tavola15R (14)'!H18+'Tavola15R (14)'!H31+'Tavola15R (14)'!H44</f>
        <v>5129596</v>
      </c>
    </row>
    <row r="58" spans="1:8" ht="9">
      <c r="A58" s="22" t="s">
        <v>12</v>
      </c>
      <c r="B58" s="24">
        <f>'Tavola15R (9)'!B19+'Tavola15R (9)'!B32+'Tavola15R (9)'!B45+'Tavola15R (10)'!B19+'Tavola15R (10)'!B58+'Tavola15R (11)'!B19+'Tavola15R (11)'!B32+'Tavola15R (11)'!B45+'Tavola15R (11)'!B58+'Tavola15R (12)'!B19+'Tavola15R (12)'!B32+'Tavola15R (12)'!B45+'Tavola15R (12)'!B58+'Tavola15R (13)'!B19+'Tavola15R (13)'!B32+'Tavola15R (13)'!B45+'Tavola15R (13)'!B58+'Tavola15R (14)'!B19+'Tavola15R (14)'!B32+'Tavola15R (14)'!B45</f>
        <v>9554</v>
      </c>
      <c r="C58" s="24">
        <f>'Tavola15R (9)'!C19+'Tavola15R (9)'!C32+'Tavola15R (9)'!C45+'Tavola15R (10)'!C19+'Tavola15R (10)'!C58+'Tavola15R (11)'!C19+'Tavola15R (11)'!C32+'Tavola15R (11)'!C45+'Tavola15R (11)'!C58+'Tavola15R (12)'!C19+'Tavola15R (12)'!C32+'Tavola15R (12)'!C45+'Tavola15R (12)'!C58+'Tavola15R (13)'!C19+'Tavola15R (13)'!C32+'Tavola15R (13)'!C45+'Tavola15R (13)'!C58+'Tavola15R (14)'!C19+'Tavola15R (14)'!C32+'Tavola15R (14)'!C45</f>
        <v>3561</v>
      </c>
      <c r="D58" s="24">
        <f>'Tavola15R (9)'!D19+'Tavola15R (9)'!D32+'Tavola15R (9)'!D45+'Tavola15R (10)'!D19+'Tavola15R (10)'!D58+'Tavola15R (11)'!D19+'Tavola15R (11)'!D32+'Tavola15R (11)'!D45+'Tavola15R (11)'!D58+'Tavola15R (12)'!D19+'Tavola15R (12)'!D32+'Tavola15R (12)'!D45+'Tavola15R (12)'!D58+'Tavola15R (13)'!D19+'Tavola15R (13)'!D32+'Tavola15R (13)'!D45+'Tavola15R (13)'!D58+'Tavola15R (14)'!D19+'Tavola15R (14)'!D32+'Tavola15R (14)'!D45</f>
        <v>3317</v>
      </c>
      <c r="E58" s="24">
        <f>'Tavola15R (9)'!E19+'Tavola15R (9)'!E32+'Tavola15R (9)'!E45+'Tavola15R (10)'!E19+'Tavola15R (10)'!E58+'Tavola15R (11)'!E19+'Tavola15R (11)'!E32+'Tavola15R (11)'!E45+'Tavola15R (11)'!E58+'Tavola15R (12)'!E19+'Tavola15R (12)'!E32+'Tavola15R (12)'!E45+'Tavola15R (12)'!E58+'Tavola15R (13)'!E19+'Tavola15R (13)'!E32+'Tavola15R (13)'!E45+'Tavola15R (13)'!E58+'Tavola15R (14)'!E19+'Tavola15R (14)'!E32+'Tavola15R (14)'!E45</f>
        <v>1260</v>
      </c>
      <c r="F58" s="24">
        <f>'Tavola15R (9)'!F19+'Tavola15R (9)'!F32+'Tavola15R (9)'!F45+'Tavola15R (10)'!F19+'Tavola15R (10)'!F58+'Tavola15R (11)'!F19+'Tavola15R (11)'!F32+'Tavola15R (11)'!F45+'Tavola15R (11)'!F58+'Tavola15R (12)'!F19+'Tavola15R (12)'!F32+'Tavola15R (12)'!F45+'Tavola15R (12)'!F58+'Tavola15R (13)'!F19+'Tavola15R (13)'!F32+'Tavola15R (13)'!F45+'Tavola15R (13)'!F58+'Tavola15R (14)'!F19+'Tavola15R (14)'!F32+'Tavola15R (14)'!F45</f>
        <v>2448</v>
      </c>
      <c r="G58" s="24">
        <f>'Tavola15R (9)'!G19+'Tavola15R (9)'!G32+'Tavola15R (9)'!G45+'Tavola15R (10)'!G19+'Tavola15R (10)'!G58+'Tavola15R (11)'!G19+'Tavola15R (11)'!G32+'Tavola15R (11)'!G45+'Tavola15R (11)'!G58+'Tavola15R (12)'!G19+'Tavola15R (12)'!G32+'Tavola15R (12)'!G45+'Tavola15R (12)'!G58+'Tavola15R (13)'!G19+'Tavola15R (13)'!G32+'Tavola15R (13)'!G45+'Tavola15R (13)'!G58+'Tavola15R (14)'!G19+'Tavola15R (14)'!G32+'Tavola15R (14)'!G45</f>
        <v>20140</v>
      </c>
      <c r="H58" s="24">
        <f>'Tavola15R (9)'!H19+'Tavola15R (9)'!H32+'Tavola15R (9)'!H45+'Tavola15R (10)'!H19+'Tavola15R (10)'!H58+'Tavola15R (11)'!H19+'Tavola15R (11)'!H32+'Tavola15R (11)'!H45+'Tavola15R (11)'!H58+'Tavola15R (12)'!H19+'Tavola15R (12)'!H32+'Tavola15R (12)'!H45+'Tavola15R (12)'!H58+'Tavola15R (13)'!H19+'Tavola15R (13)'!H32+'Tavola15R (13)'!H45+'Tavola15R (13)'!H58+'Tavola15R (14)'!H19+'Tavola15R (14)'!H32+'Tavola15R (14)'!H45</f>
        <v>21166</v>
      </c>
    </row>
    <row r="59" spans="1:28" s="1" customFormat="1" ht="9">
      <c r="A59" s="27" t="s">
        <v>13</v>
      </c>
      <c r="B59" s="24">
        <f>'Tavola15R (9)'!B20+'Tavola15R (9)'!B33+'Tavola15R (9)'!B46+'Tavola15R (10)'!B20+'Tavola15R (10)'!B59+'Tavola15R (11)'!B20+'Tavola15R (11)'!B33+'Tavola15R (11)'!B46+'Tavola15R (11)'!B59+'Tavola15R (12)'!B20+'Tavola15R (12)'!B33+'Tavola15R (12)'!B46+'Tavola15R (12)'!B59+'Tavola15R (13)'!B20+'Tavola15R (13)'!B33+'Tavola15R (13)'!B46+'Tavola15R (13)'!B59+'Tavola15R (14)'!B20+'Tavola15R (14)'!B33+'Tavola15R (14)'!B46</f>
        <v>2445216</v>
      </c>
      <c r="C59" s="29">
        <f>'Tavola15R (9)'!C20+'Tavola15R (9)'!C33+'Tavola15R (9)'!C46+'Tavola15R (10)'!C20+'Tavola15R (10)'!C59+'Tavola15R (11)'!C20+'Tavola15R (11)'!C33+'Tavola15R (11)'!C46+'Tavola15R (11)'!C59+'Tavola15R (12)'!C20+'Tavola15R (12)'!C33+'Tavola15R (12)'!C46+'Tavola15R (12)'!C59+'Tavola15R (13)'!C20+'Tavola15R (13)'!C33+'Tavola15R (13)'!C46+'Tavola15R (13)'!C59+'Tavola15R (14)'!C20+'Tavola15R (14)'!C33+'Tavola15R (14)'!C46</f>
        <v>342669</v>
      </c>
      <c r="D59" s="29">
        <f>'Tavola15R (9)'!D20+'Tavola15R (9)'!D33+'Tavola15R (9)'!D46+'Tavola15R (10)'!D20+'Tavola15R (10)'!D59+'Tavola15R (11)'!D20+'Tavola15R (11)'!D33+'Tavola15R (11)'!D46+'Tavola15R (11)'!D59+'Tavola15R (12)'!D20+'Tavola15R (12)'!D33+'Tavola15R (12)'!D46+'Tavola15R (12)'!D59+'Tavola15R (13)'!D20+'Tavola15R (13)'!D33+'Tavola15R (13)'!D46+'Tavola15R (13)'!D59+'Tavola15R (14)'!D20+'Tavola15R (14)'!D33+'Tavola15R (14)'!D46</f>
        <v>498642</v>
      </c>
      <c r="E59" s="29">
        <f>'Tavola15R (9)'!E20+'Tavola15R (9)'!E33+'Tavola15R (9)'!E46+'Tavola15R (10)'!E20+'Tavola15R (10)'!E59+'Tavola15R (11)'!E20+'Tavola15R (11)'!E33+'Tavola15R (11)'!E46+'Tavola15R (11)'!E59+'Tavola15R (12)'!E20+'Tavola15R (12)'!E33+'Tavola15R (12)'!E46+'Tavola15R (12)'!E59+'Tavola15R (13)'!E20+'Tavola15R (13)'!E33+'Tavola15R (13)'!E46+'Tavola15R (13)'!E59+'Tavola15R (14)'!E20+'Tavola15R (14)'!E33+'Tavola15R (14)'!E46</f>
        <v>68075</v>
      </c>
      <c r="F59" s="29">
        <f>'Tavola15R (9)'!F20+'Tavola15R (9)'!F33+'Tavola15R (9)'!F46+'Tavola15R (10)'!F20+'Tavola15R (10)'!F59+'Tavola15R (11)'!F20+'Tavola15R (11)'!F33+'Tavola15R (11)'!F46+'Tavola15R (11)'!F59+'Tavola15R (12)'!F20+'Tavola15R (12)'!F33+'Tavola15R (12)'!F46+'Tavola15R (12)'!F59+'Tavola15R (13)'!F20+'Tavola15R (13)'!F33+'Tavola15R (13)'!F46+'Tavola15R (13)'!F59+'Tavola15R (14)'!F20+'Tavola15R (14)'!F33+'Tavola15R (14)'!F46</f>
        <v>1380619</v>
      </c>
      <c r="G59" s="29">
        <f>'Tavola15R (9)'!G20+'Tavola15R (9)'!G33+'Tavola15R (9)'!G46+'Tavola15R (10)'!G20+'Tavola15R (10)'!G59+'Tavola15R (11)'!G20+'Tavola15R (11)'!G33+'Tavola15R (11)'!G46+'Tavola15R (11)'!G59+'Tavola15R (12)'!G20+'Tavola15R (12)'!G33+'Tavola15R (12)'!G46+'Tavola15R (12)'!G59+'Tavola15R (13)'!G20+'Tavola15R (13)'!G33+'Tavola15R (13)'!G46+'Tavola15R (13)'!G59+'Tavola15R (14)'!G20+'Tavola15R (14)'!G33+'Tavola15R (14)'!G46</f>
        <v>4735221</v>
      </c>
      <c r="H59" s="29">
        <f>G59+'Tavola15R (7)'!H59</f>
        <v>5150762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8" ht="9">
      <c r="A60" s="31"/>
      <c r="B60" s="32"/>
      <c r="C60" s="32"/>
      <c r="D60" s="32"/>
      <c r="E60" s="32"/>
      <c r="F60" s="32"/>
      <c r="G60" s="32"/>
      <c r="H60" s="32"/>
    </row>
    <row r="61" spans="1:8" ht="9">
      <c r="A61" s="40"/>
      <c r="B61" s="41"/>
      <c r="C61" s="41"/>
      <c r="D61" s="41"/>
      <c r="E61" s="41"/>
      <c r="F61" s="41"/>
      <c r="G61" s="41"/>
      <c r="H61" s="41"/>
    </row>
    <row r="62" spans="1:8" s="1" customFormat="1" ht="9">
      <c r="A62" s="40"/>
      <c r="B62" s="41"/>
      <c r="C62" s="41"/>
      <c r="D62" s="41"/>
      <c r="E62" s="41"/>
      <c r="F62" s="41"/>
      <c r="G62" s="41"/>
      <c r="H62" s="41"/>
    </row>
    <row r="63" spans="1:8" ht="9">
      <c r="A63" s="40"/>
      <c r="B63" s="41"/>
      <c r="C63" s="41"/>
      <c r="D63" s="41"/>
      <c r="E63" s="41"/>
      <c r="F63" s="41"/>
      <c r="G63" s="41"/>
      <c r="H63" s="41"/>
    </row>
    <row r="64" spans="1:8" ht="9">
      <c r="A64" s="40"/>
      <c r="B64" s="41"/>
      <c r="C64" s="41"/>
      <c r="D64" s="41"/>
      <c r="E64" s="41"/>
      <c r="F64" s="41"/>
      <c r="G64" s="41"/>
      <c r="H64" s="41"/>
    </row>
    <row r="65" spans="1:8" ht="9">
      <c r="A65" s="40"/>
      <c r="B65" s="41"/>
      <c r="C65" s="41"/>
      <c r="D65" s="41"/>
      <c r="E65" s="41"/>
      <c r="F65" s="41"/>
      <c r="G65" s="41"/>
      <c r="H65" s="41"/>
    </row>
    <row r="66" spans="1:8" ht="9">
      <c r="A66" s="40"/>
      <c r="B66" s="41"/>
      <c r="C66" s="41"/>
      <c r="D66" s="41"/>
      <c r="E66" s="41"/>
      <c r="F66" s="41"/>
      <c r="G66" s="41"/>
      <c r="H66" s="41"/>
    </row>
    <row r="67" spans="1:8" ht="9">
      <c r="A67" s="40"/>
      <c r="B67" s="41"/>
      <c r="C67" s="41"/>
      <c r="D67" s="41"/>
      <c r="E67" s="41"/>
      <c r="F67" s="41"/>
      <c r="G67" s="41"/>
      <c r="H67" s="41"/>
    </row>
  </sheetData>
  <mergeCells count="13">
    <mergeCell ref="H5:H7"/>
    <mergeCell ref="B5:G5"/>
    <mergeCell ref="A5:A7"/>
    <mergeCell ref="B6:B7"/>
    <mergeCell ref="C6:C7"/>
    <mergeCell ref="D6:D7"/>
    <mergeCell ref="E6:E7"/>
    <mergeCell ref="F6:F7"/>
    <mergeCell ref="G6:G7"/>
    <mergeCell ref="A22:H22"/>
    <mergeCell ref="A35:H35"/>
    <mergeCell ref="A9:H9"/>
    <mergeCell ref="A48:H48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&amp;C276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X51"/>
  <sheetViews>
    <sheetView workbookViewId="0" topLeftCell="A1">
      <selection activeCell="A1" sqref="A1"/>
    </sheetView>
  </sheetViews>
  <sheetFormatPr defaultColWidth="9.140625" defaultRowHeight="12.75"/>
  <cols>
    <col min="1" max="1" width="24.28125" style="5" customWidth="1"/>
    <col min="2" max="2" width="7.28125" style="3" customWidth="1"/>
    <col min="3" max="4" width="7.140625" style="3" customWidth="1"/>
    <col min="5" max="5" width="7.421875" style="3" customWidth="1"/>
    <col min="6" max="6" width="7.57421875" style="3" customWidth="1"/>
    <col min="7" max="7" width="7.421875" style="3" customWidth="1"/>
    <col min="8" max="8" width="9.421875" style="3" customWidth="1"/>
    <col min="9" max="9" width="9.28125" style="3" bestFit="1" customWidth="1"/>
    <col min="10" max="14" width="9.140625" style="3" customWidth="1"/>
    <col min="15" max="15" width="9.00390625" style="3" customWidth="1"/>
    <col min="16" max="16" width="9.140625" style="3" customWidth="1"/>
    <col min="17" max="17" width="4.57421875" style="3" customWidth="1"/>
    <col min="18" max="16384" width="9.140625" style="3" customWidth="1"/>
  </cols>
  <sheetData>
    <row r="1" spans="1:8" ht="9">
      <c r="A1" s="40"/>
      <c r="B1" s="41"/>
      <c r="C1" s="41"/>
      <c r="D1" s="41"/>
      <c r="E1" s="41"/>
      <c r="F1" s="41"/>
      <c r="G1" s="41"/>
      <c r="H1" s="41"/>
    </row>
    <row r="2" spans="1:8" ht="12">
      <c r="A2" s="50" t="s">
        <v>53</v>
      </c>
      <c r="B2" s="23"/>
      <c r="C2" s="24"/>
      <c r="D2" s="23"/>
      <c r="E2" s="23"/>
      <c r="F2" s="23"/>
      <c r="G2" s="23"/>
      <c r="H2" s="23"/>
    </row>
    <row r="3" spans="1:8" ht="12">
      <c r="A3" s="17" t="s">
        <v>54</v>
      </c>
      <c r="B3" s="23"/>
      <c r="C3" s="24"/>
      <c r="D3" s="23"/>
      <c r="E3" s="23"/>
      <c r="F3" s="23"/>
      <c r="G3" s="23"/>
      <c r="H3" s="23"/>
    </row>
    <row r="4" spans="1:8" ht="9">
      <c r="A4" s="31"/>
      <c r="B4" s="32"/>
      <c r="C4" s="32"/>
      <c r="D4" s="32"/>
      <c r="E4" s="32"/>
      <c r="F4" s="32"/>
      <c r="G4" s="32"/>
      <c r="H4" s="32"/>
    </row>
    <row r="5" spans="1:8" s="16" customFormat="1" ht="14.25" customHeight="1">
      <c r="A5" s="62" t="s">
        <v>0</v>
      </c>
      <c r="B5" s="65" t="s">
        <v>55</v>
      </c>
      <c r="C5" s="65"/>
      <c r="D5" s="65"/>
      <c r="E5" s="65"/>
      <c r="F5" s="65"/>
      <c r="G5" s="65"/>
      <c r="H5" s="69" t="s">
        <v>50</v>
      </c>
    </row>
    <row r="6" spans="1:8" ht="9">
      <c r="A6" s="63"/>
      <c r="B6" s="66" t="s">
        <v>36</v>
      </c>
      <c r="C6" s="66" t="s">
        <v>37</v>
      </c>
      <c r="D6" s="66" t="s">
        <v>38</v>
      </c>
      <c r="E6" s="66" t="s">
        <v>39</v>
      </c>
      <c r="F6" s="66" t="s">
        <v>4</v>
      </c>
      <c r="G6" s="66" t="s">
        <v>5</v>
      </c>
      <c r="H6" s="70"/>
    </row>
    <row r="7" spans="1:8" ht="12" customHeight="1">
      <c r="A7" s="64"/>
      <c r="B7" s="68"/>
      <c r="C7" s="68"/>
      <c r="D7" s="68"/>
      <c r="E7" s="68"/>
      <c r="F7" s="68"/>
      <c r="G7" s="68"/>
      <c r="H7" s="71"/>
    </row>
    <row r="8" spans="1:8" ht="12" customHeight="1">
      <c r="A8" s="22"/>
      <c r="B8" s="23"/>
      <c r="C8" s="23"/>
      <c r="D8" s="23"/>
      <c r="E8" s="23"/>
      <c r="F8" s="23"/>
      <c r="G8" s="23"/>
      <c r="H8" s="23"/>
    </row>
    <row r="9" spans="1:8" ht="11.25" customHeight="1">
      <c r="A9" s="54" t="s">
        <v>57</v>
      </c>
      <c r="B9" s="54"/>
      <c r="C9" s="54"/>
      <c r="D9" s="54"/>
      <c r="E9" s="54"/>
      <c r="F9" s="54"/>
      <c r="G9" s="54"/>
      <c r="H9" s="54"/>
    </row>
    <row r="10" spans="1:8" ht="9">
      <c r="A10" s="22"/>
      <c r="B10" s="23"/>
      <c r="C10" s="23"/>
      <c r="D10" s="23"/>
      <c r="E10" s="23"/>
      <c r="F10" s="23"/>
      <c r="G10" s="23"/>
      <c r="H10" s="23"/>
    </row>
    <row r="11" spans="1:8" ht="9">
      <c r="A11" s="52" t="s">
        <v>47</v>
      </c>
      <c r="B11" s="24">
        <f>'Tavola15R (9)'!B11+'Tavola15R (9)'!B24+'Tavola15R (9)'!B37+'Tavola15R (10)'!B11+'Tavola15R (10)'!B50+'Tavola15R (11)'!B11+'Tavola15R (11)'!B24+'Tavola15R (11)'!B37</f>
        <v>7594</v>
      </c>
      <c r="C11" s="24">
        <f>'Tavola15R (9)'!C11+'Tavola15R (9)'!C24+'Tavola15R (9)'!C37+'Tavola15R (10)'!C11+'Tavola15R (10)'!C50+'Tavola15R (11)'!C11+'Tavola15R (11)'!C24+'Tavola15R (11)'!C37</f>
        <v>12143</v>
      </c>
      <c r="D11" s="24">
        <f>'Tavola15R (9)'!D11+'Tavola15R (9)'!D24+'Tavola15R (9)'!D37+'Tavola15R (10)'!D11+'Tavola15R (10)'!D50+'Tavola15R (11)'!D11+'Tavola15R (11)'!D24+'Tavola15R (11)'!D37</f>
        <v>7449</v>
      </c>
      <c r="E11" s="24">
        <f>'Tavola15R (9)'!E11+'Tavola15R (9)'!E24+'Tavola15R (9)'!E37+'Tavola15R (10)'!E11+'Tavola15R (10)'!E50+'Tavola15R (11)'!E11+'Tavola15R (11)'!E24+'Tavola15R (11)'!E37</f>
        <v>750710</v>
      </c>
      <c r="F11" s="24">
        <f>'Tavola15R (9)'!F11+'Tavola15R (9)'!F24+'Tavola15R (9)'!F37+'Tavola15R (10)'!F11+'Tavola15R (10)'!F50+'Tavola15R (11)'!F11+'Tavola15R (11)'!F24+'Tavola15R (11)'!F37</f>
        <v>53839</v>
      </c>
      <c r="G11" s="24">
        <f>'Tavola15R (9)'!G11+'Tavola15R (9)'!G24+'Tavola15R (9)'!G37+'Tavola15R (10)'!G11+'Tavola15R (10)'!G50+'Tavola15R (11)'!G11+'Tavola15R (11)'!G24+'Tavola15R (11)'!G37</f>
        <v>831735</v>
      </c>
      <c r="H11" s="24">
        <v>1368007</v>
      </c>
    </row>
    <row r="12" spans="1:8" ht="9" customHeight="1">
      <c r="A12" s="52" t="s">
        <v>7</v>
      </c>
      <c r="B12" s="24">
        <f>'Tavola15R (9)'!B12+'Tavola15R (9)'!B25+'Tavola15R (9)'!B38+'Tavola15R (10)'!B12+'Tavola15R (10)'!B51+'Tavola15R (11)'!B12+'Tavola15R (11)'!B25+'Tavola15R (11)'!B38</f>
        <v>108</v>
      </c>
      <c r="C12" s="24">
        <f>'Tavola15R (9)'!C12+'Tavola15R (9)'!C25+'Tavola15R (9)'!C38+'Tavola15R (10)'!C12+'Tavola15R (10)'!C51+'Tavola15R (11)'!C12+'Tavola15R (11)'!C25+'Tavola15R (11)'!C38</f>
        <v>722</v>
      </c>
      <c r="D12" s="24">
        <f>'Tavola15R (9)'!D12+'Tavola15R (9)'!D25+'Tavola15R (9)'!D38+'Tavola15R (10)'!D12+'Tavola15R (10)'!D51+'Tavola15R (11)'!D12+'Tavola15R (11)'!D25+'Tavola15R (11)'!D38</f>
        <v>128</v>
      </c>
      <c r="E12" s="24">
        <f>'Tavola15R (9)'!E12+'Tavola15R (9)'!E25+'Tavola15R (9)'!E38+'Tavola15R (10)'!E12+'Tavola15R (10)'!E51+'Tavola15R (11)'!E12+'Tavola15R (11)'!E25+'Tavola15R (11)'!E38</f>
        <v>4241</v>
      </c>
      <c r="F12" s="24">
        <f>'Tavola15R (9)'!F12+'Tavola15R (9)'!F25+'Tavola15R (9)'!F38+'Tavola15R (10)'!F12+'Tavola15R (10)'!F51+'Tavola15R (11)'!F12+'Tavola15R (11)'!F25+'Tavola15R (11)'!F38</f>
        <v>642</v>
      </c>
      <c r="G12" s="24">
        <f>'Tavola15R (9)'!G12+'Tavola15R (9)'!G25+'Tavola15R (9)'!G38+'Tavola15R (10)'!G12+'Tavola15R (10)'!G51+'Tavola15R (11)'!G12+'Tavola15R (11)'!G25+'Tavola15R (11)'!G38</f>
        <v>5841</v>
      </c>
      <c r="H12" s="24">
        <v>45713</v>
      </c>
    </row>
    <row r="13" spans="1:8" ht="9">
      <c r="A13" s="52" t="s">
        <v>8</v>
      </c>
      <c r="B13" s="24">
        <f>'Tavola15R (9)'!B13+'Tavola15R (9)'!B26+'Tavola15R (9)'!B39+'Tavola15R (10)'!B13+'Tavola15R (10)'!B52+'Tavola15R (11)'!B13+'Tavola15R (11)'!B26+'Tavola15R (11)'!B39</f>
        <v>0</v>
      </c>
      <c r="C13" s="24">
        <f>'Tavola15R (9)'!C13+'Tavola15R (9)'!C26+'Tavola15R (9)'!C39+'Tavola15R (10)'!C13+'Tavola15R (10)'!C52+'Tavola15R (11)'!C13+'Tavola15R (11)'!C26+'Tavola15R (11)'!C39</f>
        <v>0</v>
      </c>
      <c r="D13" s="24">
        <f>'Tavola15R (9)'!D13+'Tavola15R (9)'!D26+'Tavola15R (9)'!D39+'Tavola15R (10)'!D13+'Tavola15R (10)'!D52+'Tavola15R (11)'!D13+'Tavola15R (11)'!D26+'Tavola15R (11)'!D39</f>
        <v>0</v>
      </c>
      <c r="E13" s="24">
        <f>'Tavola15R (9)'!E13+'Tavola15R (9)'!E26+'Tavola15R (9)'!E39+'Tavola15R (10)'!E13+'Tavola15R (10)'!E52+'Tavola15R (11)'!E13+'Tavola15R (11)'!E26+'Tavola15R (11)'!E39</f>
        <v>1637</v>
      </c>
      <c r="F13" s="24">
        <f>'Tavola15R (9)'!F13+'Tavola15R (9)'!F26+'Tavola15R (9)'!F39+'Tavola15R (10)'!F13+'Tavola15R (10)'!F52+'Tavola15R (11)'!F13+'Tavola15R (11)'!F26+'Tavola15R (11)'!F39</f>
        <v>0</v>
      </c>
      <c r="G13" s="24">
        <f>'Tavola15R (9)'!G13+'Tavola15R (9)'!G26+'Tavola15R (9)'!G39+'Tavola15R (10)'!G13+'Tavola15R (10)'!G52+'Tavola15R (11)'!G13+'Tavola15R (11)'!G26+'Tavola15R (11)'!G39</f>
        <v>1637</v>
      </c>
      <c r="H13" s="24">
        <v>1856</v>
      </c>
    </row>
    <row r="14" spans="1:8" ht="9">
      <c r="A14" s="52" t="s">
        <v>43</v>
      </c>
      <c r="B14" s="24">
        <f>'Tavola15R (9)'!B14+'Tavola15R (9)'!B27+'Tavola15R (9)'!B40+'Tavola15R (10)'!B14+'Tavola15R (10)'!B53+'Tavola15R (11)'!B14+'Tavola15R (11)'!B27+'Tavola15R (11)'!B40</f>
        <v>912</v>
      </c>
      <c r="C14" s="24">
        <f>'Tavola15R (9)'!C14+'Tavola15R (9)'!C27+'Tavola15R (9)'!C40+'Tavola15R (10)'!C14+'Tavola15R (10)'!C53+'Tavola15R (11)'!C14+'Tavola15R (11)'!C27+'Tavola15R (11)'!C40</f>
        <v>7693</v>
      </c>
      <c r="D14" s="24">
        <f>'Tavola15R (9)'!D14+'Tavola15R (9)'!D27+'Tavola15R (9)'!D40+'Tavola15R (10)'!D14+'Tavola15R (10)'!D53+'Tavola15R (11)'!D14+'Tavola15R (11)'!D27+'Tavola15R (11)'!D40</f>
        <v>3919</v>
      </c>
      <c r="E14" s="24">
        <f>'Tavola15R (9)'!E14+'Tavola15R (9)'!E27+'Tavola15R (9)'!E40+'Tavola15R (10)'!E14+'Tavola15R (10)'!E53+'Tavola15R (11)'!E14+'Tavola15R (11)'!E27+'Tavola15R (11)'!E40</f>
        <v>335069</v>
      </c>
      <c r="F14" s="24">
        <f>'Tavola15R (9)'!F14+'Tavola15R (9)'!F27+'Tavola15R (9)'!F40+'Tavola15R (10)'!F14+'Tavola15R (10)'!F53+'Tavola15R (11)'!F14+'Tavola15R (11)'!F27+'Tavola15R (11)'!F40</f>
        <v>14767</v>
      </c>
      <c r="G14" s="24">
        <f>'Tavola15R (9)'!G14+'Tavola15R (9)'!G27+'Tavola15R (9)'!G40+'Tavola15R (10)'!G14+'Tavola15R (10)'!G53+'Tavola15R (11)'!G14+'Tavola15R (11)'!G27+'Tavola15R (11)'!G40</f>
        <v>362360</v>
      </c>
      <c r="H14" s="24">
        <v>387432</v>
      </c>
    </row>
    <row r="15" spans="1:8" ht="9">
      <c r="A15" s="52" t="s">
        <v>41</v>
      </c>
      <c r="B15" s="24">
        <f>'Tavola15R (9)'!B15+'Tavola15R (9)'!B28+'Tavola15R (9)'!B41+'Tavola15R (10)'!B15+'Tavola15R (10)'!B54+'Tavola15R (11)'!B15+'Tavola15R (11)'!B28+'Tavola15R (11)'!B41</f>
        <v>1493</v>
      </c>
      <c r="C15" s="24">
        <f>'Tavola15R (9)'!C15+'Tavola15R (9)'!C28+'Tavola15R (9)'!C41+'Tavola15R (10)'!C15+'Tavola15R (10)'!C54+'Tavola15R (11)'!C15+'Tavola15R (11)'!C28+'Tavola15R (11)'!C41</f>
        <v>23782</v>
      </c>
      <c r="D15" s="24">
        <f>'Tavola15R (9)'!D15+'Tavola15R (9)'!D28+'Tavola15R (9)'!D41+'Tavola15R (10)'!D15+'Tavola15R (10)'!D54+'Tavola15R (11)'!D15+'Tavola15R (11)'!D28+'Tavola15R (11)'!D41</f>
        <v>292</v>
      </c>
      <c r="E15" s="24">
        <f>'Tavola15R (9)'!E15+'Tavola15R (9)'!E28+'Tavola15R (9)'!E41+'Tavola15R (10)'!E15+'Tavola15R (10)'!E54+'Tavola15R (11)'!E15+'Tavola15R (11)'!E28+'Tavola15R (11)'!E41</f>
        <v>357</v>
      </c>
      <c r="F15" s="24">
        <f>'Tavola15R (9)'!F15+'Tavola15R (9)'!F28+'Tavola15R (9)'!F41+'Tavola15R (10)'!F15+'Tavola15R (10)'!F54+'Tavola15R (11)'!F15+'Tavola15R (11)'!F28+'Tavola15R (11)'!F41</f>
        <v>9575</v>
      </c>
      <c r="G15" s="24">
        <f>'Tavola15R (9)'!G15+'Tavola15R (9)'!G28+'Tavola15R (9)'!G41+'Tavola15R (10)'!G15+'Tavola15R (10)'!G54+'Tavola15R (11)'!G15+'Tavola15R (11)'!G28+'Tavola15R (11)'!G41</f>
        <v>35499</v>
      </c>
      <c r="H15" s="24">
        <v>110013</v>
      </c>
    </row>
    <row r="16" spans="1:8" ht="9">
      <c r="A16" s="52" t="s">
        <v>9</v>
      </c>
      <c r="B16" s="24">
        <f>'Tavola15R (9)'!B16+'Tavola15R (9)'!B29+'Tavola15R (9)'!B42+'Tavola15R (10)'!B16+'Tavola15R (10)'!B55+'Tavola15R (11)'!B16+'Tavola15R (11)'!B29+'Tavola15R (11)'!B42</f>
        <v>3441</v>
      </c>
      <c r="C16" s="24">
        <f>'Tavola15R (9)'!C16+'Tavola15R (9)'!C29+'Tavola15R (9)'!C42+'Tavola15R (10)'!C16+'Tavola15R (10)'!C55+'Tavola15R (11)'!C16+'Tavola15R (11)'!C29+'Tavola15R (11)'!C42</f>
        <v>19651</v>
      </c>
      <c r="D16" s="24">
        <f>'Tavola15R (9)'!D16+'Tavola15R (9)'!D29+'Tavola15R (9)'!D42+'Tavola15R (10)'!D16+'Tavola15R (10)'!D55+'Tavola15R (11)'!D16+'Tavola15R (11)'!D29+'Tavola15R (11)'!D42</f>
        <v>2225</v>
      </c>
      <c r="E16" s="24">
        <f>'Tavola15R (9)'!E16+'Tavola15R (9)'!E29+'Tavola15R (9)'!E42+'Tavola15R (10)'!E16+'Tavola15R (10)'!E55+'Tavola15R (11)'!E16+'Tavola15R (11)'!E29+'Tavola15R (11)'!E42</f>
        <v>13101</v>
      </c>
      <c r="F16" s="24">
        <f>'Tavola15R (9)'!F16+'Tavola15R (9)'!F29+'Tavola15R (9)'!F42+'Tavola15R (10)'!F16+'Tavola15R (10)'!F55+'Tavola15R (11)'!F16+'Tavola15R (11)'!F29+'Tavola15R (11)'!F42</f>
        <v>15451</v>
      </c>
      <c r="G16" s="24">
        <f>'Tavola15R (9)'!G16+'Tavola15R (9)'!G29+'Tavola15R (9)'!G42+'Tavola15R (10)'!G16+'Tavola15R (10)'!G55+'Tavola15R (11)'!G16+'Tavola15R (11)'!G29+'Tavola15R (11)'!G42</f>
        <v>53869</v>
      </c>
      <c r="H16" s="24">
        <v>185182</v>
      </c>
    </row>
    <row r="17" spans="1:8" ht="9">
      <c r="A17" s="53" t="s">
        <v>10</v>
      </c>
      <c r="B17" s="45">
        <f aca="true" t="shared" si="0" ref="B17:G17">SUM(B11:B16)</f>
        <v>13548</v>
      </c>
      <c r="C17" s="45">
        <f t="shared" si="0"/>
        <v>63991</v>
      </c>
      <c r="D17" s="45">
        <f t="shared" si="0"/>
        <v>14013</v>
      </c>
      <c r="E17" s="45">
        <f t="shared" si="0"/>
        <v>1105115</v>
      </c>
      <c r="F17" s="45">
        <f t="shared" si="0"/>
        <v>94274</v>
      </c>
      <c r="G17" s="45">
        <f t="shared" si="0"/>
        <v>1290941</v>
      </c>
      <c r="H17" s="45">
        <v>2098203</v>
      </c>
    </row>
    <row r="18" spans="1:8" ht="9">
      <c r="A18" s="52" t="s">
        <v>11</v>
      </c>
      <c r="B18" s="42">
        <f>'Tavola15R (9)'!B18+'Tavola15R (9)'!B31+'Tavola15R (9)'!B44+'Tavola15R (10)'!B18+'Tavola15R (10)'!B57+'Tavola15R (11)'!B18+'Tavola15R (11)'!B31+'Tavola15R (11)'!B44</f>
        <v>248861</v>
      </c>
      <c r="C18" s="42">
        <f>'Tavola15R (9)'!C18+'Tavola15R (9)'!C31+'Tavola15R (9)'!C44+'Tavola15R (10)'!C18+'Tavola15R (10)'!C57+'Tavola15R (11)'!C18+'Tavola15R (11)'!C31+'Tavola15R (11)'!C44</f>
        <v>160507</v>
      </c>
      <c r="D18" s="42">
        <f>'Tavola15R (9)'!D18+'Tavola15R (9)'!D31+'Tavola15R (9)'!D44+'Tavola15R (10)'!D18+'Tavola15R (10)'!D57+'Tavola15R (11)'!D18+'Tavola15R (11)'!D31+'Tavola15R (11)'!D44</f>
        <v>307162</v>
      </c>
      <c r="E18" s="42">
        <f>'Tavola15R (9)'!E18+'Tavola15R (9)'!E31+'Tavola15R (9)'!E44+'Tavola15R (10)'!E18+'Tavola15R (10)'!E57+'Tavola15R (11)'!E18+'Tavola15R (11)'!E31+'Tavola15R (11)'!E44</f>
        <v>50483</v>
      </c>
      <c r="F18" s="42">
        <f>'Tavola15R (9)'!F18+'Tavola15R (9)'!F31+'Tavola15R (9)'!F44+'Tavola15R (10)'!F18+'Tavola15R (10)'!F57+'Tavola15R (11)'!F18+'Tavola15R (11)'!F31+'Tavola15R (11)'!F44</f>
        <v>663109</v>
      </c>
      <c r="G18" s="42">
        <f>'Tavola15R (9)'!G18+'Tavola15R (9)'!G31+'Tavola15R (9)'!G44+'Tavola15R (10)'!G18+'Tavola15R (10)'!G57+'Tavola15R (11)'!G18+'Tavola15R (11)'!G31+'Tavola15R (11)'!G44</f>
        <v>1430122</v>
      </c>
      <c r="H18" s="42">
        <v>1713970</v>
      </c>
    </row>
    <row r="19" spans="1:8" ht="9">
      <c r="A19" s="52" t="s">
        <v>12</v>
      </c>
      <c r="B19" s="42">
        <f>'Tavola15R (9)'!B19+'Tavola15R (9)'!B32+'Tavola15R (9)'!B45+'Tavola15R (10)'!B19+'Tavola15R (10)'!B58+'Tavola15R (11)'!B19+'Tavola15R (11)'!B32+'Tavola15R (11)'!B45</f>
        <v>146</v>
      </c>
      <c r="C19" s="42">
        <f>'Tavola15R (9)'!C19+'Tavola15R (9)'!C32+'Tavola15R (9)'!C45+'Tavola15R (10)'!C19+'Tavola15R (10)'!C58+'Tavola15R (11)'!C19+'Tavola15R (11)'!C32+'Tavola15R (11)'!C45</f>
        <v>1260</v>
      </c>
      <c r="D19" s="42">
        <f>'Tavola15R (9)'!D19+'Tavola15R (9)'!D32+'Tavola15R (9)'!D45+'Tavola15R (10)'!D19+'Tavola15R (10)'!D58+'Tavola15R (11)'!D19+'Tavola15R (11)'!D32+'Tavola15R (11)'!D45</f>
        <v>1410</v>
      </c>
      <c r="E19" s="42">
        <f>'Tavola15R (9)'!E19+'Tavola15R (9)'!E32+'Tavola15R (9)'!E45+'Tavola15R (10)'!E19+'Tavola15R (10)'!E58+'Tavola15R (11)'!E19+'Tavola15R (11)'!E32+'Tavola15R (11)'!E45</f>
        <v>0</v>
      </c>
      <c r="F19" s="42">
        <f>'Tavola15R (9)'!F19+'Tavola15R (9)'!F32+'Tavola15R (9)'!F45+'Tavola15R (10)'!F19+'Tavola15R (10)'!F58+'Tavola15R (11)'!F19+'Tavola15R (11)'!F32+'Tavola15R (11)'!F45</f>
        <v>1238</v>
      </c>
      <c r="G19" s="42">
        <f>'Tavola15R (9)'!G19+'Tavola15R (9)'!G32+'Tavola15R (9)'!G45+'Tavola15R (10)'!G19+'Tavola15R (10)'!G58+'Tavola15R (11)'!G19+'Tavola15R (11)'!G32+'Tavola15R (11)'!G45</f>
        <v>4054</v>
      </c>
      <c r="H19" s="42">
        <v>4259</v>
      </c>
    </row>
    <row r="20" spans="1:8" ht="9">
      <c r="A20" s="53" t="s">
        <v>13</v>
      </c>
      <c r="B20" s="45">
        <f aca="true" t="shared" si="1" ref="B20:G20">SUM(B18:B19)</f>
        <v>249007</v>
      </c>
      <c r="C20" s="45">
        <f t="shared" si="1"/>
        <v>161767</v>
      </c>
      <c r="D20" s="45">
        <f t="shared" si="1"/>
        <v>308572</v>
      </c>
      <c r="E20" s="45">
        <f t="shared" si="1"/>
        <v>50483</v>
      </c>
      <c r="F20" s="45">
        <f t="shared" si="1"/>
        <v>664347</v>
      </c>
      <c r="G20" s="45">
        <f t="shared" si="1"/>
        <v>1434176</v>
      </c>
      <c r="H20" s="45">
        <v>1718229</v>
      </c>
    </row>
    <row r="21" spans="1:8" ht="9">
      <c r="A21" s="27"/>
      <c r="B21" s="45"/>
      <c r="C21" s="45"/>
      <c r="D21" s="45"/>
      <c r="E21" s="45"/>
      <c r="F21" s="45"/>
      <c r="G21" s="45"/>
      <c r="H21" s="45"/>
    </row>
    <row r="22" spans="1:8" ht="12" customHeight="1">
      <c r="A22" s="54" t="s">
        <v>58</v>
      </c>
      <c r="B22" s="54"/>
      <c r="C22" s="54"/>
      <c r="D22" s="54"/>
      <c r="E22" s="54"/>
      <c r="F22" s="54"/>
      <c r="G22" s="54"/>
      <c r="H22" s="54"/>
    </row>
    <row r="23" spans="1:24" s="1" customFormat="1" ht="9">
      <c r="A23" s="22"/>
      <c r="B23" s="45"/>
      <c r="C23" s="45"/>
      <c r="D23" s="45"/>
      <c r="E23" s="45"/>
      <c r="F23" s="45"/>
      <c r="G23" s="45"/>
      <c r="H23" s="45"/>
      <c r="R23" s="3"/>
      <c r="S23" s="3"/>
      <c r="T23" s="3"/>
      <c r="U23" s="3"/>
      <c r="V23" s="3"/>
      <c r="W23" s="3"/>
      <c r="X23" s="3"/>
    </row>
    <row r="24" spans="1:8" ht="9">
      <c r="A24" s="52" t="s">
        <v>47</v>
      </c>
      <c r="B24" s="42">
        <f>'Tavola15R (11)'!B50+'Tavola15R (12)'!B11+'Tavola15R (12)'!B24+'Tavola15R (12)'!B37</f>
        <v>3284</v>
      </c>
      <c r="C24" s="42">
        <f>'Tavola15R (11)'!C50+'Tavola15R (12)'!C11+'Tavola15R (12)'!C24+'Tavola15R (12)'!C37</f>
        <v>16228</v>
      </c>
      <c r="D24" s="42">
        <f>'Tavola15R (11)'!D50+'Tavola15R (12)'!D11+'Tavola15R (12)'!D24+'Tavola15R (12)'!D37</f>
        <v>565</v>
      </c>
      <c r="E24" s="42">
        <f>'Tavola15R (11)'!E50+'Tavola15R (12)'!E11+'Tavola15R (12)'!E24+'Tavola15R (12)'!E37</f>
        <v>29206</v>
      </c>
      <c r="F24" s="42">
        <f>'Tavola15R (11)'!F50+'Tavola15R (12)'!F11+'Tavola15R (12)'!F24+'Tavola15R (12)'!F37</f>
        <v>2328</v>
      </c>
      <c r="G24" s="42">
        <f>'Tavola15R (11)'!G50+'Tavola15R (12)'!G11+'Tavola15R (12)'!G24+'Tavola15R (12)'!G37</f>
        <v>51611</v>
      </c>
      <c r="H24" s="42">
        <f>'Tavola15R (11)'!H50+'Tavola15R (12)'!H11+'Tavola15R (12)'!H24+'Tavola15R (12)'!H37</f>
        <v>85480</v>
      </c>
    </row>
    <row r="25" spans="1:8" ht="9" customHeight="1">
      <c r="A25" s="52" t="s">
        <v>7</v>
      </c>
      <c r="B25" s="42">
        <f>'Tavola15R (11)'!B51+'Tavola15R (12)'!B12+'Tavola15R (12)'!B25+'Tavola15R (12)'!B38</f>
        <v>1781</v>
      </c>
      <c r="C25" s="42">
        <f>'Tavola15R (11)'!C51+'Tavola15R (12)'!C12+'Tavola15R (12)'!C25+'Tavola15R (12)'!C38</f>
        <v>8303</v>
      </c>
      <c r="D25" s="42">
        <f>'Tavola15R (11)'!D51+'Tavola15R (12)'!D12+'Tavola15R (12)'!D25+'Tavola15R (12)'!D38</f>
        <v>0</v>
      </c>
      <c r="E25" s="42">
        <f>'Tavola15R (11)'!E51+'Tavola15R (12)'!E12+'Tavola15R (12)'!E25+'Tavola15R (12)'!E38</f>
        <v>0</v>
      </c>
      <c r="F25" s="42">
        <f>'Tavola15R (11)'!F51+'Tavola15R (12)'!F12+'Tavola15R (12)'!F25+'Tavola15R (12)'!F38</f>
        <v>10</v>
      </c>
      <c r="G25" s="42">
        <f>'Tavola15R (11)'!G51+'Tavola15R (12)'!G12+'Tavola15R (12)'!G25+'Tavola15R (12)'!G38</f>
        <v>10094</v>
      </c>
      <c r="H25" s="42">
        <f>'Tavola15R (11)'!H51+'Tavola15R (12)'!H12+'Tavola15R (12)'!H25+'Tavola15R (12)'!H38</f>
        <v>10395</v>
      </c>
    </row>
    <row r="26" spans="1:8" ht="9">
      <c r="A26" s="52" t="s">
        <v>8</v>
      </c>
      <c r="B26" s="42">
        <f>'Tavola15R (11)'!B52+'Tavola15R (12)'!B13+'Tavola15R (12)'!B26+'Tavola15R (12)'!B39</f>
        <v>863</v>
      </c>
      <c r="C26" s="42">
        <f>'Tavola15R (11)'!C52+'Tavola15R (12)'!C13+'Tavola15R (12)'!C26+'Tavola15R (12)'!C39</f>
        <v>0</v>
      </c>
      <c r="D26" s="42">
        <f>'Tavola15R (11)'!D52+'Tavola15R (12)'!D13+'Tavola15R (12)'!D26+'Tavola15R (12)'!D39</f>
        <v>0</v>
      </c>
      <c r="E26" s="42">
        <f>'Tavola15R (11)'!E52+'Tavola15R (12)'!E13+'Tavola15R (12)'!E26+'Tavola15R (12)'!E39</f>
        <v>0</v>
      </c>
      <c r="F26" s="42">
        <f>'Tavola15R (11)'!F52+'Tavola15R (12)'!F13+'Tavola15R (12)'!F26+'Tavola15R (12)'!F39</f>
        <v>0</v>
      </c>
      <c r="G26" s="42">
        <f>'Tavola15R (11)'!G52+'Tavola15R (12)'!G13+'Tavola15R (12)'!G26+'Tavola15R (12)'!G39</f>
        <v>863</v>
      </c>
      <c r="H26" s="42">
        <f>'Tavola15R (11)'!H52+'Tavola15R (12)'!H13+'Tavola15R (12)'!H26+'Tavola15R (12)'!H39</f>
        <v>863</v>
      </c>
    </row>
    <row r="27" spans="1:8" ht="9">
      <c r="A27" s="52" t="s">
        <v>43</v>
      </c>
      <c r="B27" s="42">
        <f>'Tavola15R (11)'!B53+'Tavola15R (12)'!B14+'Tavola15R (12)'!B27+'Tavola15R (12)'!B40</f>
        <v>0</v>
      </c>
      <c r="C27" s="42">
        <f>'Tavola15R (11)'!C53+'Tavola15R (12)'!C14+'Tavola15R (12)'!C27+'Tavola15R (12)'!C40</f>
        <v>3672</v>
      </c>
      <c r="D27" s="42">
        <f>'Tavola15R (11)'!D53+'Tavola15R (12)'!D14+'Tavola15R (12)'!D27+'Tavola15R (12)'!D40</f>
        <v>111</v>
      </c>
      <c r="E27" s="42">
        <f>'Tavola15R (11)'!E53+'Tavola15R (12)'!E14+'Tavola15R (12)'!E27+'Tavola15R (12)'!E40</f>
        <v>13286</v>
      </c>
      <c r="F27" s="42">
        <f>'Tavola15R (11)'!F53+'Tavola15R (12)'!F14+'Tavola15R (12)'!F27+'Tavola15R (12)'!F40</f>
        <v>1186</v>
      </c>
      <c r="G27" s="42">
        <f>'Tavola15R (11)'!G53+'Tavola15R (12)'!G14+'Tavola15R (12)'!G27+'Tavola15R (12)'!G40</f>
        <v>18255</v>
      </c>
      <c r="H27" s="42">
        <f>'Tavola15R (11)'!H53+'Tavola15R (12)'!H14+'Tavola15R (12)'!H27+'Tavola15R (12)'!H40</f>
        <v>53053</v>
      </c>
    </row>
    <row r="28" spans="1:8" ht="9">
      <c r="A28" s="52" t="s">
        <v>41</v>
      </c>
      <c r="B28" s="42">
        <f>'Tavola15R (11)'!B54+'Tavola15R (12)'!B15+'Tavola15R (12)'!B28+'Tavola15R (12)'!B41</f>
        <v>317</v>
      </c>
      <c r="C28" s="42">
        <f>'Tavola15R (11)'!C54+'Tavola15R (12)'!C15+'Tavola15R (12)'!C28+'Tavola15R (12)'!C41</f>
        <v>124791</v>
      </c>
      <c r="D28" s="42">
        <f>'Tavola15R (11)'!D54+'Tavola15R (12)'!D15+'Tavola15R (12)'!D28+'Tavola15R (12)'!D41</f>
        <v>1010</v>
      </c>
      <c r="E28" s="42">
        <f>'Tavola15R (11)'!E54+'Tavola15R (12)'!E15+'Tavola15R (12)'!E28+'Tavola15R (12)'!E41</f>
        <v>1095</v>
      </c>
      <c r="F28" s="42">
        <f>'Tavola15R (11)'!F54+'Tavola15R (12)'!F15+'Tavola15R (12)'!F28+'Tavola15R (12)'!F41</f>
        <v>938</v>
      </c>
      <c r="G28" s="42">
        <f>'Tavola15R (11)'!G54+'Tavola15R (12)'!G15+'Tavola15R (12)'!G28+'Tavola15R (12)'!G41</f>
        <v>128151</v>
      </c>
      <c r="H28" s="42">
        <f>'Tavola15R (11)'!H54+'Tavola15R (12)'!H15+'Tavola15R (12)'!H28+'Tavola15R (12)'!H41</f>
        <v>131443</v>
      </c>
    </row>
    <row r="29" spans="1:8" ht="9">
      <c r="A29" s="52" t="s">
        <v>9</v>
      </c>
      <c r="B29" s="42">
        <f>'Tavola15R (11)'!B55+'Tavola15R (12)'!B16+'Tavola15R (12)'!B29+'Tavola15R (12)'!B42</f>
        <v>355</v>
      </c>
      <c r="C29" s="42">
        <f>'Tavola15R (11)'!C55+'Tavola15R (12)'!C16+'Tavola15R (12)'!C29+'Tavola15R (12)'!C42</f>
        <v>49341</v>
      </c>
      <c r="D29" s="42">
        <f>'Tavola15R (11)'!D55+'Tavola15R (12)'!D16+'Tavola15R (12)'!D29+'Tavola15R (12)'!D42</f>
        <v>281</v>
      </c>
      <c r="E29" s="42">
        <f>'Tavola15R (11)'!E55+'Tavola15R (12)'!E16+'Tavola15R (12)'!E29+'Tavola15R (12)'!E42</f>
        <v>3953</v>
      </c>
      <c r="F29" s="42">
        <f>'Tavola15R (11)'!F55+'Tavola15R (12)'!F16+'Tavola15R (12)'!F29+'Tavola15R (12)'!F42</f>
        <v>1243</v>
      </c>
      <c r="G29" s="42">
        <f>'Tavola15R (11)'!G55+'Tavola15R (12)'!G16+'Tavola15R (12)'!G29+'Tavola15R (12)'!G42</f>
        <v>55173</v>
      </c>
      <c r="H29" s="42">
        <f>'Tavola15R (11)'!H55+'Tavola15R (12)'!H16+'Tavola15R (12)'!H29+'Tavola15R (12)'!H42</f>
        <v>62591</v>
      </c>
    </row>
    <row r="30" spans="1:8" ht="9">
      <c r="A30" s="53" t="s">
        <v>10</v>
      </c>
      <c r="B30" s="45">
        <f aca="true" t="shared" si="2" ref="B30:H30">SUM(B24:B29)</f>
        <v>6600</v>
      </c>
      <c r="C30" s="45">
        <f t="shared" si="2"/>
        <v>202335</v>
      </c>
      <c r="D30" s="45">
        <f t="shared" si="2"/>
        <v>1967</v>
      </c>
      <c r="E30" s="45">
        <f t="shared" si="2"/>
        <v>47540</v>
      </c>
      <c r="F30" s="45">
        <f t="shared" si="2"/>
        <v>5705</v>
      </c>
      <c r="G30" s="45">
        <f t="shared" si="2"/>
        <v>264147</v>
      </c>
      <c r="H30" s="45">
        <f t="shared" si="2"/>
        <v>343825</v>
      </c>
    </row>
    <row r="31" spans="1:8" ht="9">
      <c r="A31" s="52" t="s">
        <v>11</v>
      </c>
      <c r="B31" s="49">
        <f>'Tavola15R (11)'!B57+'Tavola15R (12)'!B18+'Tavola15R (12)'!B31+'Tavola15R (12)'!B44</f>
        <v>1574819</v>
      </c>
      <c r="C31" s="49">
        <f>'Tavola15R (11)'!C57+'Tavola15R (12)'!C18+'Tavola15R (12)'!C31+'Tavola15R (12)'!C44</f>
        <v>94216</v>
      </c>
      <c r="D31" s="49">
        <f>'Tavola15R (11)'!D57+'Tavola15R (12)'!D18+'Tavola15R (12)'!D31+'Tavola15R (12)'!D44</f>
        <v>68051</v>
      </c>
      <c r="E31" s="49">
        <f>'Tavola15R (11)'!E57+'Tavola15R (12)'!E18+'Tavola15R (12)'!E31+'Tavola15R (12)'!E44</f>
        <v>3272</v>
      </c>
      <c r="F31" s="49">
        <f>'Tavola15R (11)'!F57+'Tavola15R (12)'!F18+'Tavola15R (12)'!F31+'Tavola15R (12)'!F44</f>
        <v>478143</v>
      </c>
      <c r="G31" s="49">
        <f>'Tavola15R (11)'!G57+'Tavola15R (12)'!G18+'Tavola15R (12)'!G31+'Tavola15R (12)'!G44</f>
        <v>2218501</v>
      </c>
      <c r="H31" s="49">
        <f>'Tavola15R (11)'!H57+'Tavola15R (12)'!H18+'Tavola15R (12)'!H31+'Tavola15R (12)'!H44</f>
        <v>2258992</v>
      </c>
    </row>
    <row r="32" spans="1:8" ht="9">
      <c r="A32" s="52" t="s">
        <v>12</v>
      </c>
      <c r="B32" s="49">
        <f>'Tavola15R (11)'!B58+'Tavola15R (12)'!B19+'Tavola15R (12)'!B32+'Tavola15R (12)'!B45</f>
        <v>3619</v>
      </c>
      <c r="C32" s="49">
        <f>'Tavola15R (11)'!C58+'Tavola15R (12)'!C19+'Tavola15R (12)'!C32+'Tavola15R (12)'!C45</f>
        <v>2006</v>
      </c>
      <c r="D32" s="49">
        <f>'Tavola15R (11)'!D58+'Tavola15R (12)'!D19+'Tavola15R (12)'!D32+'Tavola15R (12)'!D45</f>
        <v>0</v>
      </c>
      <c r="E32" s="49">
        <f>'Tavola15R (11)'!E58+'Tavola15R (12)'!E19+'Tavola15R (12)'!E32+'Tavola15R (12)'!E45</f>
        <v>40</v>
      </c>
      <c r="F32" s="49">
        <f>'Tavola15R (11)'!F58+'Tavola15R (12)'!F19+'Tavola15R (12)'!F32+'Tavola15R (12)'!F45</f>
        <v>690</v>
      </c>
      <c r="G32" s="49">
        <f>'Tavola15R (11)'!G58+'Tavola15R (12)'!G19+'Tavola15R (12)'!G32+'Tavola15R (12)'!G45</f>
        <v>6355</v>
      </c>
      <c r="H32" s="49">
        <f>'Tavola15R (11)'!H58+'Tavola15R (12)'!H19+'Tavola15R (12)'!H32+'Tavola15R (12)'!H45</f>
        <v>6361</v>
      </c>
    </row>
    <row r="33" spans="1:8" ht="9">
      <c r="A33" s="53" t="s">
        <v>13</v>
      </c>
      <c r="B33" s="45">
        <f aca="true" t="shared" si="3" ref="B33:H33">SUM(B31:B32)</f>
        <v>1578438</v>
      </c>
      <c r="C33" s="45">
        <f t="shared" si="3"/>
        <v>96222</v>
      </c>
      <c r="D33" s="45">
        <f t="shared" si="3"/>
        <v>68051</v>
      </c>
      <c r="E33" s="45">
        <f t="shared" si="3"/>
        <v>3312</v>
      </c>
      <c r="F33" s="45">
        <f t="shared" si="3"/>
        <v>478833</v>
      </c>
      <c r="G33" s="45">
        <f t="shared" si="3"/>
        <v>2224856</v>
      </c>
      <c r="H33" s="45">
        <f t="shared" si="3"/>
        <v>2265353</v>
      </c>
    </row>
    <row r="34" spans="1:8" ht="9">
      <c r="A34" s="27"/>
      <c r="B34" s="45"/>
      <c r="C34" s="45"/>
      <c r="D34" s="45"/>
      <c r="E34" s="45"/>
      <c r="F34" s="45"/>
      <c r="G34" s="45"/>
      <c r="H34" s="45"/>
    </row>
    <row r="35" spans="1:24" s="1" customFormat="1" ht="12.75" customHeight="1">
      <c r="A35" s="73" t="s">
        <v>59</v>
      </c>
      <c r="B35" s="73"/>
      <c r="C35" s="73"/>
      <c r="D35" s="73"/>
      <c r="E35" s="73"/>
      <c r="F35" s="73"/>
      <c r="G35" s="73"/>
      <c r="H35" s="73"/>
      <c r="R35" s="3"/>
      <c r="S35" s="3"/>
      <c r="T35" s="3"/>
      <c r="U35" s="3"/>
      <c r="V35" s="3"/>
      <c r="W35" s="3"/>
      <c r="X35" s="3"/>
    </row>
    <row r="36" spans="1:24" s="1" customFormat="1" ht="9">
      <c r="A36" s="22"/>
      <c r="B36" s="23"/>
      <c r="C36" s="23"/>
      <c r="D36" s="23"/>
      <c r="E36" s="23"/>
      <c r="F36" s="23"/>
      <c r="G36" s="23"/>
      <c r="H36" s="23"/>
      <c r="R36" s="3"/>
      <c r="S36" s="3"/>
      <c r="T36" s="3"/>
      <c r="U36" s="3"/>
      <c r="V36" s="3"/>
      <c r="W36" s="3"/>
      <c r="X36" s="3"/>
    </row>
    <row r="37" spans="1:8" ht="9">
      <c r="A37" s="52" t="s">
        <v>47</v>
      </c>
      <c r="B37" s="25">
        <f>'Tavola15R (12)'!B50+'Tavola15R (13)'!B11+'Tavola15R (13)'!B24+'Tavola15R (13)'!B37+'Tavola15R (13)'!B50+'Tavola15R (14)'!B11+'Tavola15R (14)'!B24+'Tavola15R (14)'!B37</f>
        <v>1696</v>
      </c>
      <c r="C37" s="25">
        <f>'Tavola15R (12)'!C50+'Tavola15R (13)'!C11+'Tavola15R (13)'!C24+'Tavola15R (13)'!C37+'Tavola15R (13)'!C50+'Tavola15R (14)'!C11+'Tavola15R (14)'!C24+'Tavola15R (14)'!C37</f>
        <v>19583</v>
      </c>
      <c r="D37" s="25">
        <f>'Tavola15R (12)'!D50+'Tavola15R (13)'!D11+'Tavola15R (13)'!D24+'Tavola15R (13)'!D37+'Tavola15R (13)'!D50+'Tavola15R (14)'!D11+'Tavola15R (14)'!D24+'Tavola15R (14)'!D37</f>
        <v>49526</v>
      </c>
      <c r="E37" s="25">
        <f>'Tavola15R (12)'!E50+'Tavola15R (13)'!E11+'Tavola15R (13)'!E24+'Tavola15R (13)'!E37+'Tavola15R (13)'!E50+'Tavola15R (14)'!E11+'Tavola15R (14)'!E24+'Tavola15R (14)'!E37</f>
        <v>14666</v>
      </c>
      <c r="F37" s="25">
        <f>'Tavola15R (12)'!F50+'Tavola15R (13)'!F11+'Tavola15R (13)'!F24+'Tavola15R (13)'!F37+'Tavola15R (13)'!F50+'Tavola15R (14)'!F11+'Tavola15R (14)'!F24+'Tavola15R (14)'!F37</f>
        <v>9885</v>
      </c>
      <c r="G37" s="25">
        <f>'Tavola15R (12)'!G50+'Tavola15R (13)'!G11+'Tavola15R (13)'!G24+'Tavola15R (13)'!G37+'Tavola15R (13)'!G50+'Tavola15R (14)'!G11+'Tavola15R (14)'!G24+'Tavola15R (14)'!G37</f>
        <v>95356</v>
      </c>
      <c r="H37" s="25">
        <f>'Tavola15R (12)'!H50+'Tavola15R (13)'!H11+'Tavola15R (13)'!H24+'Tavola15R (13)'!H37+'Tavola15R (13)'!H50+'Tavola15R (14)'!H11+'Tavola15R (14)'!H24+'Tavola15R (14)'!H37</f>
        <v>169871</v>
      </c>
    </row>
    <row r="38" spans="1:8" ht="9">
      <c r="A38" s="52" t="s">
        <v>7</v>
      </c>
      <c r="B38" s="25">
        <f>'Tavola15R (12)'!B51+'Tavola15R (13)'!B12+'Tavola15R (13)'!B25+'Tavola15R (13)'!B38+'Tavola15R (13)'!B51+'Tavola15R (14)'!B12+'Tavola15R (14)'!B25+'Tavola15R (14)'!B38</f>
        <v>0</v>
      </c>
      <c r="C38" s="25">
        <f>'Tavola15R (12)'!C51+'Tavola15R (13)'!C12+'Tavola15R (13)'!C25+'Tavola15R (13)'!C38+'Tavola15R (13)'!C51+'Tavola15R (14)'!C12+'Tavola15R (14)'!C25+'Tavola15R (14)'!C38</f>
        <v>4017</v>
      </c>
      <c r="D38" s="25">
        <f>'Tavola15R (12)'!D51+'Tavola15R (13)'!D12+'Tavola15R (13)'!D25+'Tavola15R (13)'!D38+'Tavola15R (13)'!D51+'Tavola15R (14)'!D12+'Tavola15R (14)'!D25+'Tavola15R (14)'!D38</f>
        <v>29</v>
      </c>
      <c r="E38" s="25">
        <f>'Tavola15R (12)'!E51+'Tavola15R (13)'!E12+'Tavola15R (13)'!E25+'Tavola15R (13)'!E38+'Tavola15R (13)'!E51+'Tavola15R (14)'!E12+'Tavola15R (14)'!E25+'Tavola15R (14)'!E38</f>
        <v>0</v>
      </c>
      <c r="F38" s="25">
        <f>'Tavola15R (12)'!F51+'Tavola15R (13)'!F12+'Tavola15R (13)'!F25+'Tavola15R (13)'!F38+'Tavola15R (13)'!F51+'Tavola15R (14)'!F12+'Tavola15R (14)'!F25+'Tavola15R (14)'!F38</f>
        <v>600</v>
      </c>
      <c r="G38" s="25">
        <f>'Tavola15R (12)'!G51+'Tavola15R (13)'!G12+'Tavola15R (13)'!G25+'Tavola15R (13)'!G38+'Tavola15R (13)'!G51+'Tavola15R (14)'!G12+'Tavola15R (14)'!G25+'Tavola15R (14)'!G38</f>
        <v>4646</v>
      </c>
      <c r="H38" s="25">
        <f>'Tavola15R (12)'!H51+'Tavola15R (13)'!H12+'Tavola15R (13)'!H25+'Tavola15R (13)'!H38+'Tavola15R (13)'!H51+'Tavola15R (14)'!H12+'Tavola15R (14)'!H25+'Tavola15R (14)'!H38</f>
        <v>4653</v>
      </c>
    </row>
    <row r="39" spans="1:24" s="1" customFormat="1" ht="9">
      <c r="A39" s="52" t="s">
        <v>8</v>
      </c>
      <c r="B39" s="25">
        <f>'Tavola15R (12)'!B52+'Tavola15R (13)'!B13+'Tavola15R (13)'!B26+'Tavola15R (13)'!B39+'Tavola15R (13)'!B52+'Tavola15R (14)'!B13+'Tavola15R (14)'!B26+'Tavola15R (14)'!B39</f>
        <v>134</v>
      </c>
      <c r="C39" s="25">
        <f>'Tavola15R (12)'!C52+'Tavola15R (13)'!C13+'Tavola15R (13)'!C26+'Tavola15R (13)'!C39+'Tavola15R (13)'!C52+'Tavola15R (14)'!C13+'Tavola15R (14)'!C26+'Tavola15R (14)'!C39</f>
        <v>0</v>
      </c>
      <c r="D39" s="25">
        <f>'Tavola15R (12)'!D52+'Tavola15R (13)'!D13+'Tavola15R (13)'!D26+'Tavola15R (13)'!D39+'Tavola15R (13)'!D52+'Tavola15R (14)'!D13+'Tavola15R (14)'!D26+'Tavola15R (14)'!D39</f>
        <v>0</v>
      </c>
      <c r="E39" s="25">
        <f>'Tavola15R (12)'!E52+'Tavola15R (13)'!E13+'Tavola15R (13)'!E26+'Tavola15R (13)'!E39+'Tavola15R (13)'!E52+'Tavola15R (14)'!E13+'Tavola15R (14)'!E26+'Tavola15R (14)'!E39</f>
        <v>460</v>
      </c>
      <c r="F39" s="25">
        <f>'Tavola15R (12)'!F52+'Tavola15R (13)'!F13+'Tavola15R (13)'!F26+'Tavola15R (13)'!F39+'Tavola15R (13)'!F52+'Tavola15R (14)'!F13+'Tavola15R (14)'!F26+'Tavola15R (14)'!F39</f>
        <v>200</v>
      </c>
      <c r="G39" s="25">
        <f>'Tavola15R (12)'!G52+'Tavola15R (13)'!G13+'Tavola15R (13)'!G26+'Tavola15R (13)'!G39+'Tavola15R (13)'!G52+'Tavola15R (14)'!G13+'Tavola15R (14)'!G26+'Tavola15R (14)'!G39</f>
        <v>794</v>
      </c>
      <c r="H39" s="25">
        <f>'Tavola15R (12)'!H52+'Tavola15R (13)'!H13+'Tavola15R (13)'!H26+'Tavola15R (13)'!H39+'Tavola15R (13)'!H52+'Tavola15R (14)'!H13+'Tavola15R (14)'!H26+'Tavola15R (14)'!H39</f>
        <v>794</v>
      </c>
      <c r="R39" s="3"/>
      <c r="S39" s="3"/>
      <c r="T39" s="3"/>
      <c r="U39" s="3"/>
      <c r="V39" s="3"/>
      <c r="W39" s="3"/>
      <c r="X39" s="3"/>
    </row>
    <row r="40" spans="1:8" ht="9">
      <c r="A40" s="52" t="s">
        <v>43</v>
      </c>
      <c r="B40" s="25">
        <f>'Tavola15R (12)'!B53+'Tavola15R (13)'!B14+'Tavola15R (13)'!B27+'Tavola15R (13)'!B40+'Tavola15R (13)'!B53+'Tavola15R (14)'!B14+'Tavola15R (14)'!B27+'Tavola15R (14)'!B40</f>
        <v>0</v>
      </c>
      <c r="C40" s="25">
        <f>'Tavola15R (12)'!C53+'Tavola15R (13)'!C14+'Tavola15R (13)'!C27+'Tavola15R (13)'!C40+'Tavola15R (13)'!C53+'Tavola15R (14)'!C14+'Tavola15R (14)'!C27+'Tavola15R (14)'!C40</f>
        <v>26688</v>
      </c>
      <c r="D40" s="25">
        <f>'Tavola15R (12)'!D53+'Tavola15R (13)'!D14+'Tavola15R (13)'!D27+'Tavola15R (13)'!D40+'Tavola15R (13)'!D53+'Tavola15R (14)'!D14+'Tavola15R (14)'!D27+'Tavola15R (14)'!D40</f>
        <v>2446</v>
      </c>
      <c r="E40" s="25">
        <f>'Tavola15R (12)'!E53+'Tavola15R (13)'!E14+'Tavola15R (13)'!E27+'Tavola15R (13)'!E40+'Tavola15R (13)'!E53+'Tavola15R (14)'!E14+'Tavola15R (14)'!E27+'Tavola15R (14)'!E40</f>
        <v>14178</v>
      </c>
      <c r="F40" s="25">
        <f>'Tavola15R (12)'!F53+'Tavola15R (13)'!F14+'Tavola15R (13)'!F27+'Tavola15R (13)'!F40+'Tavola15R (13)'!F53+'Tavola15R (14)'!F14+'Tavola15R (14)'!F27+'Tavola15R (14)'!F40</f>
        <v>6488</v>
      </c>
      <c r="G40" s="25">
        <f>'Tavola15R (12)'!G53+'Tavola15R (13)'!G14+'Tavola15R (13)'!G27+'Tavola15R (13)'!G40+'Tavola15R (13)'!G53+'Tavola15R (14)'!G14+'Tavola15R (14)'!G27+'Tavola15R (14)'!G40</f>
        <v>49800</v>
      </c>
      <c r="H40" s="25">
        <f>'Tavola15R (12)'!H53+'Tavola15R (13)'!H14+'Tavola15R (13)'!H27+'Tavola15R (13)'!H40+'Tavola15R (13)'!H53+'Tavola15R (14)'!H14+'Tavola15R (14)'!H27+'Tavola15R (14)'!H40</f>
        <v>148550</v>
      </c>
    </row>
    <row r="41" spans="1:8" ht="9">
      <c r="A41" s="52" t="s">
        <v>41</v>
      </c>
      <c r="B41" s="25">
        <f>'Tavola15R (12)'!B54+'Tavola15R (13)'!B15+'Tavola15R (13)'!B28+'Tavola15R (13)'!B41+'Tavola15R (13)'!B54+'Tavola15R (14)'!B15+'Tavola15R (14)'!B28+'Tavola15R (14)'!B41</f>
        <v>1808</v>
      </c>
      <c r="C41" s="25">
        <f>'Tavola15R (12)'!C54+'Tavola15R (13)'!C15+'Tavola15R (13)'!C28+'Tavola15R (13)'!C41+'Tavola15R (13)'!C54+'Tavola15R (14)'!C15+'Tavola15R (14)'!C28+'Tavola15R (14)'!C41</f>
        <v>198082</v>
      </c>
      <c r="D41" s="25">
        <f>'Tavola15R (12)'!D54+'Tavola15R (13)'!D15+'Tavola15R (13)'!D28+'Tavola15R (13)'!D41+'Tavola15R (13)'!D54+'Tavola15R (14)'!D15+'Tavola15R (14)'!D28+'Tavola15R (14)'!D41</f>
        <v>655</v>
      </c>
      <c r="E41" s="25">
        <f>'Tavola15R (12)'!E54+'Tavola15R (13)'!E15+'Tavola15R (13)'!E28+'Tavola15R (13)'!E41+'Tavola15R (13)'!E54+'Tavola15R (14)'!E15+'Tavola15R (14)'!E28+'Tavola15R (14)'!E41</f>
        <v>160</v>
      </c>
      <c r="F41" s="25">
        <f>'Tavola15R (12)'!F54+'Tavola15R (13)'!F15+'Tavola15R (13)'!F28+'Tavola15R (13)'!F41+'Tavola15R (13)'!F54+'Tavola15R (14)'!F15+'Tavola15R (14)'!F28+'Tavola15R (14)'!F41</f>
        <v>7096</v>
      </c>
      <c r="G41" s="25">
        <f>'Tavola15R (12)'!G54+'Tavola15R (13)'!G15+'Tavola15R (13)'!G28+'Tavola15R (13)'!G41+'Tavola15R (13)'!G54+'Tavola15R (14)'!G15+'Tavola15R (14)'!G28+'Tavola15R (14)'!G41</f>
        <v>207801</v>
      </c>
      <c r="H41" s="25">
        <f>'Tavola15R (12)'!H54+'Tavola15R (13)'!H15+'Tavola15R (13)'!H28+'Tavola15R (13)'!H41+'Tavola15R (13)'!H54+'Tavola15R (14)'!H15+'Tavola15R (14)'!H28+'Tavola15R (14)'!H41</f>
        <v>212595</v>
      </c>
    </row>
    <row r="42" spans="1:8" ht="9">
      <c r="A42" s="52" t="s">
        <v>9</v>
      </c>
      <c r="B42" s="25">
        <f>'Tavola15R (12)'!B55+'Tavola15R (13)'!B16+'Tavola15R (13)'!B29+'Tavola15R (13)'!B42+'Tavola15R (13)'!B55+'Tavola15R (14)'!B16+'Tavola15R (14)'!B29+'Tavola15R (14)'!B42</f>
        <v>2423</v>
      </c>
      <c r="C42" s="25">
        <f>'Tavola15R (12)'!C55+'Tavola15R (13)'!C16+'Tavola15R (13)'!C29+'Tavola15R (13)'!C42+'Tavola15R (13)'!C55+'Tavola15R (14)'!C16+'Tavola15R (14)'!C29+'Tavola15R (14)'!C42</f>
        <v>52536</v>
      </c>
      <c r="D42" s="25">
        <f>'Tavola15R (12)'!D55+'Tavola15R (13)'!D16+'Tavola15R (13)'!D29+'Tavola15R (13)'!D42+'Tavola15R (13)'!D55+'Tavola15R (14)'!D16+'Tavola15R (14)'!D29+'Tavola15R (14)'!D42</f>
        <v>7327</v>
      </c>
      <c r="E42" s="25">
        <f>'Tavola15R (12)'!E55+'Tavola15R (13)'!E16+'Tavola15R (13)'!E29+'Tavola15R (13)'!E42+'Tavola15R (13)'!E55+'Tavola15R (14)'!E16+'Tavola15R (14)'!E29+'Tavola15R (14)'!E42</f>
        <v>5812</v>
      </c>
      <c r="F42" s="25">
        <f>'Tavola15R (12)'!F55+'Tavola15R (13)'!F16+'Tavola15R (13)'!F29+'Tavola15R (13)'!F42+'Tavola15R (13)'!F55+'Tavola15R (14)'!F16+'Tavola15R (14)'!F29+'Tavola15R (14)'!F42</f>
        <v>11589</v>
      </c>
      <c r="G42" s="25">
        <f>'Tavola15R (12)'!G55+'Tavola15R (13)'!G16+'Tavola15R (13)'!G29+'Tavola15R (13)'!G42+'Tavola15R (13)'!G55+'Tavola15R (14)'!G16+'Tavola15R (14)'!G29+'Tavola15R (14)'!G42</f>
        <v>79687</v>
      </c>
      <c r="H42" s="25">
        <f>'Tavola15R (12)'!H55+'Tavola15R (13)'!H16+'Tavola15R (13)'!H29+'Tavola15R (13)'!H42+'Tavola15R (13)'!H55+'Tavola15R (14)'!H16+'Tavola15R (14)'!H29+'Tavola15R (14)'!H42</f>
        <v>95305</v>
      </c>
    </row>
    <row r="43" spans="1:8" ht="9">
      <c r="A43" s="53" t="s">
        <v>10</v>
      </c>
      <c r="B43" s="44">
        <f aca="true" t="shared" si="4" ref="B43:H43">SUM(B37:B42)</f>
        <v>6061</v>
      </c>
      <c r="C43" s="44">
        <f t="shared" si="4"/>
        <v>300906</v>
      </c>
      <c r="D43" s="44">
        <f t="shared" si="4"/>
        <v>59983</v>
      </c>
      <c r="E43" s="44">
        <f t="shared" si="4"/>
        <v>35276</v>
      </c>
      <c r="F43" s="44">
        <f t="shared" si="4"/>
        <v>35858</v>
      </c>
      <c r="G43" s="44">
        <f t="shared" si="4"/>
        <v>438084</v>
      </c>
      <c r="H43" s="44">
        <f t="shared" si="4"/>
        <v>631768</v>
      </c>
    </row>
    <row r="44" spans="1:8" ht="9">
      <c r="A44" s="52" t="s">
        <v>11</v>
      </c>
      <c r="B44" s="25">
        <f>'Tavola15R (12)'!B57+'Tavola15R (13)'!B18+'Tavola15R (13)'!B31+'Tavola15R (13)'!B44+'Tavola15R (13)'!B57+'Tavola15R (14)'!B18+'Tavola15R (14)'!B31+'Tavola15R (14)'!B44</f>
        <v>611982</v>
      </c>
      <c r="C44" s="25">
        <f>'Tavola15R (12)'!C57+'Tavola15R (13)'!C18+'Tavola15R (13)'!C31+'Tavola15R (13)'!C44+'Tavola15R (13)'!C57+'Tavola15R (14)'!C18+'Tavola15R (14)'!C31+'Tavola15R (14)'!C44</f>
        <v>84385</v>
      </c>
      <c r="D44" s="25">
        <f>'Tavola15R (12)'!D57+'Tavola15R (13)'!D18+'Tavola15R (13)'!D31+'Tavola15R (13)'!D44+'Tavola15R (13)'!D57+'Tavola15R (14)'!D18+'Tavola15R (14)'!D31+'Tavola15R (14)'!D44</f>
        <v>120112</v>
      </c>
      <c r="E44" s="25">
        <f>'Tavola15R (12)'!E57+'Tavola15R (13)'!E18+'Tavola15R (13)'!E31+'Tavola15R (13)'!E44+'Tavola15R (13)'!E57+'Tavola15R (14)'!E18+'Tavola15R (14)'!E31+'Tavola15R (14)'!E44</f>
        <v>13060</v>
      </c>
      <c r="F44" s="25">
        <f>'Tavola15R (12)'!F57+'Tavola15R (13)'!F18+'Tavola15R (13)'!F31+'Tavola15R (13)'!F44+'Tavola15R (13)'!F57+'Tavola15R (14)'!F18+'Tavola15R (14)'!F31+'Tavola15R (14)'!F44</f>
        <v>236919</v>
      </c>
      <c r="G44" s="25">
        <f>'Tavola15R (12)'!G57+'Tavola15R (13)'!G18+'Tavola15R (13)'!G31+'Tavola15R (13)'!G44+'Tavola15R (13)'!G57+'Tavola15R (14)'!G18+'Tavola15R (14)'!G31+'Tavola15R (14)'!G44</f>
        <v>1066458</v>
      </c>
      <c r="H44" s="25">
        <f>'Tavola15R (12)'!H57+'Tavola15R (13)'!H18+'Tavola15R (13)'!H31+'Tavola15R (13)'!H44+'Tavola15R (13)'!H57+'Tavola15R (14)'!H18+'Tavola15R (14)'!H31+'Tavola15R (14)'!H44</f>
        <v>1156634</v>
      </c>
    </row>
    <row r="45" spans="1:8" ht="9">
      <c r="A45" s="52" t="s">
        <v>12</v>
      </c>
      <c r="B45" s="25">
        <f>'Tavola15R (12)'!B58+'Tavola15R (13)'!B19+'Tavola15R (13)'!B32+'Tavola15R (13)'!B45+'Tavola15R (13)'!B58+'Tavola15R (14)'!B19+'Tavola15R (14)'!B32+'Tavola15R (14)'!B45</f>
        <v>5789</v>
      </c>
      <c r="C45" s="25">
        <f>'Tavola15R (12)'!C58+'Tavola15R (13)'!C19+'Tavola15R (13)'!C32+'Tavola15R (13)'!C45+'Tavola15R (13)'!C58+'Tavola15R (14)'!C19+'Tavola15R (14)'!C32+'Tavola15R (14)'!C45</f>
        <v>295</v>
      </c>
      <c r="D45" s="25">
        <f>'Tavola15R (12)'!D58+'Tavola15R (13)'!D19+'Tavola15R (13)'!D32+'Tavola15R (13)'!D45+'Tavola15R (13)'!D58+'Tavola15R (14)'!D19+'Tavola15R (14)'!D32+'Tavola15R (14)'!D45</f>
        <v>1907</v>
      </c>
      <c r="E45" s="25">
        <f>'Tavola15R (12)'!E58+'Tavola15R (13)'!E19+'Tavola15R (13)'!E32+'Tavola15R (13)'!E45+'Tavola15R (13)'!E58+'Tavola15R (14)'!E19+'Tavola15R (14)'!E32+'Tavola15R (14)'!E45</f>
        <v>1220</v>
      </c>
      <c r="F45" s="25">
        <f>'Tavola15R (12)'!F58+'Tavola15R (13)'!F19+'Tavola15R (13)'!F32+'Tavola15R (13)'!F45+'Tavola15R (13)'!F58+'Tavola15R (14)'!F19+'Tavola15R (14)'!F32+'Tavola15R (14)'!F45</f>
        <v>520</v>
      </c>
      <c r="G45" s="25">
        <f>'Tavola15R (12)'!G58+'Tavola15R (13)'!G19+'Tavola15R (13)'!G32+'Tavola15R (13)'!G45+'Tavola15R (13)'!G58+'Tavola15R (14)'!G19+'Tavola15R (14)'!G32+'Tavola15R (14)'!G45</f>
        <v>9731</v>
      </c>
      <c r="H45" s="25">
        <f>'Tavola15R (12)'!H58+'Tavola15R (13)'!H19+'Tavola15R (13)'!H32+'Tavola15R (13)'!H45+'Tavola15R (13)'!H58+'Tavola15R (14)'!H19+'Tavola15R (14)'!H32+'Tavola15R (14)'!H45</f>
        <v>10546</v>
      </c>
    </row>
    <row r="46" spans="1:8" ht="9">
      <c r="A46" s="53" t="s">
        <v>13</v>
      </c>
      <c r="B46" s="44">
        <f aca="true" t="shared" si="5" ref="B46:H46">SUM(B44:B45)</f>
        <v>617771</v>
      </c>
      <c r="C46" s="44">
        <f t="shared" si="5"/>
        <v>84680</v>
      </c>
      <c r="D46" s="44">
        <f t="shared" si="5"/>
        <v>122019</v>
      </c>
      <c r="E46" s="44">
        <f t="shared" si="5"/>
        <v>14280</v>
      </c>
      <c r="F46" s="44">
        <f t="shared" si="5"/>
        <v>237439</v>
      </c>
      <c r="G46" s="44">
        <f t="shared" si="5"/>
        <v>1076189</v>
      </c>
      <c r="H46" s="44">
        <f t="shared" si="5"/>
        <v>1167180</v>
      </c>
    </row>
    <row r="47" spans="1:8" ht="9">
      <c r="A47" s="31"/>
      <c r="B47" s="33"/>
      <c r="C47" s="33"/>
      <c r="D47" s="33"/>
      <c r="E47" s="33"/>
      <c r="F47" s="33"/>
      <c r="G47" s="33"/>
      <c r="H47" s="33"/>
    </row>
    <row r="48" spans="2:8" ht="9">
      <c r="B48" s="8"/>
      <c r="C48" s="8"/>
      <c r="D48" s="8"/>
      <c r="E48" s="8"/>
      <c r="F48" s="8"/>
      <c r="G48" s="8"/>
      <c r="H48" s="8"/>
    </row>
    <row r="49" spans="2:8" ht="9">
      <c r="B49" s="4"/>
      <c r="C49" s="4"/>
      <c r="D49" s="4"/>
      <c r="E49" s="4"/>
      <c r="F49" s="4"/>
      <c r="G49" s="4"/>
      <c r="H49" s="4"/>
    </row>
    <row r="50" spans="2:8" ht="9">
      <c r="B50" s="4"/>
      <c r="C50" s="4"/>
      <c r="D50" s="4"/>
      <c r="E50" s="4"/>
      <c r="F50" s="4"/>
      <c r="G50" s="4"/>
      <c r="H50" s="4"/>
    </row>
    <row r="51" spans="2:8" ht="9">
      <c r="B51" s="4"/>
      <c r="C51" s="4"/>
      <c r="D51" s="4"/>
      <c r="E51" s="4"/>
      <c r="F51" s="4"/>
      <c r="G51" s="4"/>
      <c r="H51" s="4"/>
    </row>
  </sheetData>
  <mergeCells count="12">
    <mergeCell ref="A35:H35"/>
    <mergeCell ref="A5:A7"/>
    <mergeCell ref="B5:G5"/>
    <mergeCell ref="H5:H7"/>
    <mergeCell ref="B6:B7"/>
    <mergeCell ref="C6:C7"/>
    <mergeCell ref="D6:D7"/>
    <mergeCell ref="E6:E7"/>
    <mergeCell ref="F6:F7"/>
    <mergeCell ref="G6:G7"/>
    <mergeCell ref="A9:H9"/>
    <mergeCell ref="A22:H22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&amp;C277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5" customWidth="1"/>
    <col min="2" max="2" width="6.7109375" style="3" customWidth="1"/>
    <col min="3" max="4" width="7.140625" style="3" customWidth="1"/>
    <col min="5" max="5" width="7.421875" style="3" customWidth="1"/>
    <col min="6" max="6" width="7.57421875" style="3" customWidth="1"/>
    <col min="7" max="7" width="7.421875" style="3" customWidth="1"/>
    <col min="8" max="8" width="9.7109375" style="3" customWidth="1"/>
    <col min="9" max="9" width="9.28125" style="3" bestFit="1" customWidth="1"/>
    <col min="10" max="14" width="9.140625" style="3" customWidth="1"/>
    <col min="15" max="15" width="9.00390625" style="3" customWidth="1"/>
    <col min="16" max="16" width="9.140625" style="3" customWidth="1"/>
    <col min="17" max="17" width="4.57421875" style="3" customWidth="1"/>
    <col min="18" max="16384" width="9.140625" style="3" customWidth="1"/>
  </cols>
  <sheetData>
    <row r="1" spans="1:8" ht="9">
      <c r="A1" s="22"/>
      <c r="B1" s="23"/>
      <c r="C1" s="24"/>
      <c r="D1" s="23"/>
      <c r="E1" s="23"/>
      <c r="F1" s="23"/>
      <c r="G1" s="23"/>
      <c r="H1" s="23"/>
    </row>
    <row r="2" spans="1:8" ht="12" customHeight="1">
      <c r="A2" s="50" t="s">
        <v>53</v>
      </c>
      <c r="B2" s="23"/>
      <c r="C2" s="24"/>
      <c r="D2" s="23"/>
      <c r="E2" s="23"/>
      <c r="F2" s="23"/>
      <c r="G2" s="23"/>
      <c r="H2" s="23"/>
    </row>
    <row r="3" spans="1:8" s="16" customFormat="1" ht="12" customHeight="1">
      <c r="A3" s="17" t="s">
        <v>54</v>
      </c>
      <c r="B3" s="23"/>
      <c r="C3" s="24"/>
      <c r="D3" s="23"/>
      <c r="E3" s="23"/>
      <c r="F3" s="23"/>
      <c r="G3" s="23"/>
      <c r="H3" s="23"/>
    </row>
    <row r="4" spans="1:8" ht="9">
      <c r="A4" s="31"/>
      <c r="B4" s="32"/>
      <c r="C4" s="33"/>
      <c r="D4" s="32"/>
      <c r="E4" s="32"/>
      <c r="F4" s="32"/>
      <c r="G4" s="32"/>
      <c r="H4" s="32"/>
    </row>
    <row r="5" spans="1:8" ht="14.25" customHeight="1">
      <c r="A5" s="62" t="s">
        <v>0</v>
      </c>
      <c r="B5" s="23"/>
      <c r="C5" s="24"/>
      <c r="D5" s="65" t="s">
        <v>56</v>
      </c>
      <c r="E5" s="65"/>
      <c r="F5" s="65"/>
      <c r="G5" s="65"/>
      <c r="H5" s="66" t="s">
        <v>5</v>
      </c>
    </row>
    <row r="6" spans="1:8" ht="9" customHeight="1">
      <c r="A6" s="63"/>
      <c r="B6" s="23"/>
      <c r="C6" s="24"/>
      <c r="D6" s="66" t="s">
        <v>1</v>
      </c>
      <c r="E6" s="66" t="s">
        <v>2</v>
      </c>
      <c r="F6" s="66" t="s">
        <v>3</v>
      </c>
      <c r="G6" s="66" t="s">
        <v>4</v>
      </c>
      <c r="H6" s="67"/>
    </row>
    <row r="7" spans="1:8" ht="9">
      <c r="A7" s="64"/>
      <c r="B7" s="32"/>
      <c r="C7" s="33"/>
      <c r="D7" s="68"/>
      <c r="E7" s="68"/>
      <c r="F7" s="68"/>
      <c r="G7" s="68"/>
      <c r="H7" s="68"/>
    </row>
    <row r="8" spans="1:8" ht="9">
      <c r="A8" s="22"/>
      <c r="B8" s="23"/>
      <c r="C8" s="24"/>
      <c r="D8" s="23"/>
      <c r="E8" s="23"/>
      <c r="F8" s="23"/>
      <c r="G8" s="23"/>
      <c r="H8" s="23"/>
    </row>
    <row r="9" spans="1:8" ht="12" customHeight="1">
      <c r="A9" s="54" t="s">
        <v>16</v>
      </c>
      <c r="B9" s="54"/>
      <c r="C9" s="54"/>
      <c r="D9" s="54"/>
      <c r="E9" s="54"/>
      <c r="F9" s="54"/>
      <c r="G9" s="54"/>
      <c r="H9" s="54"/>
    </row>
    <row r="10" spans="1:8" ht="9">
      <c r="A10" s="22"/>
      <c r="B10" s="23"/>
      <c r="C10" s="24"/>
      <c r="D10" s="23"/>
      <c r="E10" s="23"/>
      <c r="F10" s="23"/>
      <c r="G10" s="23"/>
      <c r="H10" s="23"/>
    </row>
    <row r="11" spans="1:8" ht="9" customHeight="1">
      <c r="A11" s="52" t="s">
        <v>45</v>
      </c>
      <c r="B11" s="23"/>
      <c r="C11" s="24"/>
      <c r="D11" s="24">
        <v>282265</v>
      </c>
      <c r="E11" s="24">
        <v>37122</v>
      </c>
      <c r="F11" s="24">
        <v>17007</v>
      </c>
      <c r="G11" s="24">
        <v>1559</v>
      </c>
      <c r="H11" s="24">
        <f aca="true" t="shared" si="0" ref="H11:H16">SUM(D11:G11)</f>
        <v>337953</v>
      </c>
    </row>
    <row r="12" spans="1:8" ht="9" customHeight="1">
      <c r="A12" s="52" t="s">
        <v>7</v>
      </c>
      <c r="B12" s="23"/>
      <c r="C12" s="24"/>
      <c r="D12" s="24">
        <v>28508</v>
      </c>
      <c r="E12" s="24">
        <v>3228</v>
      </c>
      <c r="F12" s="24">
        <v>486</v>
      </c>
      <c r="G12" s="24">
        <v>2</v>
      </c>
      <c r="H12" s="24">
        <f t="shared" si="0"/>
        <v>32224</v>
      </c>
    </row>
    <row r="13" spans="1:8" ht="9" customHeight="1">
      <c r="A13" s="52" t="s">
        <v>8</v>
      </c>
      <c r="B13" s="23"/>
      <c r="C13" s="24"/>
      <c r="D13" s="24">
        <v>0</v>
      </c>
      <c r="E13" s="24">
        <v>219</v>
      </c>
      <c r="F13" s="24">
        <v>0</v>
      </c>
      <c r="G13" s="24">
        <v>0</v>
      </c>
      <c r="H13" s="24">
        <f t="shared" si="0"/>
        <v>219</v>
      </c>
    </row>
    <row r="14" spans="1:8" ht="9" customHeight="1">
      <c r="A14" s="52" t="s">
        <v>43</v>
      </c>
      <c r="B14" s="23"/>
      <c r="C14" s="24"/>
      <c r="D14" s="24">
        <v>8679</v>
      </c>
      <c r="E14" s="24">
        <v>970</v>
      </c>
      <c r="F14" s="24">
        <v>601</v>
      </c>
      <c r="G14" s="24">
        <v>9</v>
      </c>
      <c r="H14" s="24">
        <f t="shared" si="0"/>
        <v>10259</v>
      </c>
    </row>
    <row r="15" spans="1:8" ht="9" customHeight="1">
      <c r="A15" s="52" t="s">
        <v>41</v>
      </c>
      <c r="B15" s="23"/>
      <c r="C15" s="24"/>
      <c r="D15" s="24">
        <v>53885</v>
      </c>
      <c r="E15" s="24">
        <v>11353</v>
      </c>
      <c r="F15" s="24">
        <v>3866</v>
      </c>
      <c r="G15" s="24">
        <v>345</v>
      </c>
      <c r="H15" s="24">
        <f t="shared" si="0"/>
        <v>69449</v>
      </c>
    </row>
    <row r="16" spans="1:8" ht="9" customHeight="1">
      <c r="A16" s="52" t="s">
        <v>9</v>
      </c>
      <c r="B16" s="23"/>
      <c r="C16" s="24"/>
      <c r="D16" s="24">
        <v>93294</v>
      </c>
      <c r="E16" s="24">
        <v>14926</v>
      </c>
      <c r="F16" s="24">
        <v>9182</v>
      </c>
      <c r="G16" s="24">
        <v>1127</v>
      </c>
      <c r="H16" s="24">
        <f t="shared" si="0"/>
        <v>118529</v>
      </c>
    </row>
    <row r="17" spans="1:8" s="1" customFormat="1" ht="9" customHeight="1">
      <c r="A17" s="53" t="s">
        <v>10</v>
      </c>
      <c r="B17" s="28"/>
      <c r="C17" s="29"/>
      <c r="D17" s="29">
        <f>SUM(D11:D16)</f>
        <v>466631</v>
      </c>
      <c r="E17" s="29">
        <f>SUM(E11:E16)</f>
        <v>67818</v>
      </c>
      <c r="F17" s="29">
        <f>SUM(F11:F16)</f>
        <v>31142</v>
      </c>
      <c r="G17" s="29">
        <f>SUM(G11:G16)</f>
        <v>3042</v>
      </c>
      <c r="H17" s="29">
        <f>SUM(H11:H16)</f>
        <v>568633</v>
      </c>
    </row>
    <row r="18" spans="1:8" ht="9" customHeight="1">
      <c r="A18" s="52" t="s">
        <v>11</v>
      </c>
      <c r="B18" s="23"/>
      <c r="C18" s="24"/>
      <c r="D18" s="24">
        <v>180760</v>
      </c>
      <c r="E18" s="24">
        <v>33644</v>
      </c>
      <c r="F18" s="24">
        <v>23463</v>
      </c>
      <c r="G18" s="24">
        <v>2313</v>
      </c>
      <c r="H18" s="24">
        <f>SUM(D18:G18)</f>
        <v>240180</v>
      </c>
    </row>
    <row r="19" spans="1:8" ht="9" customHeight="1">
      <c r="A19" s="52" t="s">
        <v>12</v>
      </c>
      <c r="B19" s="23"/>
      <c r="C19" s="24"/>
      <c r="D19" s="24">
        <v>0</v>
      </c>
      <c r="E19" s="24">
        <v>5</v>
      </c>
      <c r="F19" s="24">
        <v>0</v>
      </c>
      <c r="G19" s="24">
        <v>0</v>
      </c>
      <c r="H19" s="24">
        <f>SUM(D19:G19)</f>
        <v>5</v>
      </c>
    </row>
    <row r="20" spans="1:8" s="1" customFormat="1" ht="9" customHeight="1">
      <c r="A20" s="53" t="s">
        <v>13</v>
      </c>
      <c r="B20" s="28"/>
      <c r="C20" s="29"/>
      <c r="D20" s="29">
        <f>SUM(D18:D19)</f>
        <v>180760</v>
      </c>
      <c r="E20" s="29">
        <f>SUM(E18:E19)</f>
        <v>33649</v>
      </c>
      <c r="F20" s="29">
        <f>SUM(F18:F19)</f>
        <v>23463</v>
      </c>
      <c r="G20" s="29">
        <f>SUM(G18:G19)</f>
        <v>2313</v>
      </c>
      <c r="H20" s="29">
        <f>SUM(H18:H19)</f>
        <v>240185</v>
      </c>
    </row>
    <row r="21" spans="1:8" ht="9" customHeight="1">
      <c r="A21" s="22"/>
      <c r="B21" s="23"/>
      <c r="C21" s="24"/>
      <c r="D21" s="23"/>
      <c r="E21" s="23"/>
      <c r="F21" s="23"/>
      <c r="G21" s="23"/>
      <c r="H21" s="24"/>
    </row>
    <row r="22" spans="1:8" ht="12" customHeight="1">
      <c r="A22" s="54" t="s">
        <v>17</v>
      </c>
      <c r="B22" s="54"/>
      <c r="C22" s="54"/>
      <c r="D22" s="54"/>
      <c r="E22" s="54"/>
      <c r="F22" s="54"/>
      <c r="G22" s="54"/>
      <c r="H22" s="54"/>
    </row>
    <row r="23" spans="1:8" ht="9" customHeight="1">
      <c r="A23" s="22"/>
      <c r="B23" s="23"/>
      <c r="C23" s="24"/>
      <c r="D23" s="23"/>
      <c r="E23" s="23"/>
      <c r="F23" s="23"/>
      <c r="G23" s="23"/>
      <c r="H23" s="23"/>
    </row>
    <row r="24" spans="1:13" ht="9" customHeight="1">
      <c r="A24" s="52" t="s">
        <v>45</v>
      </c>
      <c r="B24" s="23"/>
      <c r="C24" s="24"/>
      <c r="D24" s="24">
        <v>150947</v>
      </c>
      <c r="E24" s="24">
        <v>25807</v>
      </c>
      <c r="F24" s="24">
        <v>13541</v>
      </c>
      <c r="G24" s="24">
        <v>1278</v>
      </c>
      <c r="H24" s="24">
        <f aca="true" t="shared" si="1" ref="H24:H29">SUM(D24:G24)</f>
        <v>191573</v>
      </c>
      <c r="I24" s="6"/>
      <c r="J24" s="6"/>
      <c r="K24" s="6"/>
      <c r="L24" s="6"/>
      <c r="M24" s="6"/>
    </row>
    <row r="25" spans="1:13" ht="9" customHeight="1">
      <c r="A25" s="52" t="s">
        <v>7</v>
      </c>
      <c r="B25" s="23"/>
      <c r="C25" s="24"/>
      <c r="D25" s="24">
        <v>106</v>
      </c>
      <c r="E25" s="24">
        <v>26</v>
      </c>
      <c r="F25" s="24">
        <v>31</v>
      </c>
      <c r="G25" s="24">
        <v>0</v>
      </c>
      <c r="H25" s="24">
        <f t="shared" si="1"/>
        <v>163</v>
      </c>
      <c r="I25" s="6"/>
      <c r="J25" s="6"/>
      <c r="K25" s="6"/>
      <c r="L25" s="6"/>
      <c r="M25" s="6"/>
    </row>
    <row r="26" spans="1:13" ht="9" customHeight="1">
      <c r="A26" s="52" t="s">
        <v>8</v>
      </c>
      <c r="B26" s="23"/>
      <c r="C26" s="24"/>
      <c r="D26" s="24">
        <v>0</v>
      </c>
      <c r="E26" s="24">
        <v>0</v>
      </c>
      <c r="F26" s="24">
        <v>0</v>
      </c>
      <c r="G26" s="24">
        <v>0</v>
      </c>
      <c r="H26" s="24">
        <f t="shared" si="1"/>
        <v>0</v>
      </c>
      <c r="I26" s="6"/>
      <c r="J26" s="6"/>
      <c r="K26" s="6"/>
      <c r="L26" s="6"/>
      <c r="M26" s="6"/>
    </row>
    <row r="27" spans="1:13" ht="9" customHeight="1">
      <c r="A27" s="52" t="s">
        <v>43</v>
      </c>
      <c r="B27" s="23"/>
      <c r="C27" s="24"/>
      <c r="D27" s="24">
        <v>8131</v>
      </c>
      <c r="E27" s="24">
        <v>970</v>
      </c>
      <c r="F27" s="24">
        <v>596</v>
      </c>
      <c r="G27" s="24">
        <v>9</v>
      </c>
      <c r="H27" s="24">
        <f t="shared" si="1"/>
        <v>9706</v>
      </c>
      <c r="I27" s="6"/>
      <c r="J27" s="6"/>
      <c r="K27" s="6"/>
      <c r="L27" s="6"/>
      <c r="M27" s="6"/>
    </row>
    <row r="28" spans="1:13" ht="9" customHeight="1">
      <c r="A28" s="52" t="s">
        <v>41</v>
      </c>
      <c r="B28" s="23"/>
      <c r="C28" s="24"/>
      <c r="D28" s="24">
        <v>44952</v>
      </c>
      <c r="E28" s="24">
        <v>9651</v>
      </c>
      <c r="F28" s="24">
        <v>2810</v>
      </c>
      <c r="G28" s="24">
        <v>341</v>
      </c>
      <c r="H28" s="24">
        <f t="shared" si="1"/>
        <v>57754</v>
      </c>
      <c r="I28" s="6"/>
      <c r="J28" s="6"/>
      <c r="K28" s="6"/>
      <c r="L28" s="6"/>
      <c r="M28" s="6"/>
    </row>
    <row r="29" spans="1:13" ht="9" customHeight="1">
      <c r="A29" s="52" t="s">
        <v>9</v>
      </c>
      <c r="B29" s="23"/>
      <c r="C29" s="24"/>
      <c r="D29" s="24">
        <v>54819</v>
      </c>
      <c r="E29" s="24">
        <v>9121</v>
      </c>
      <c r="F29" s="24">
        <v>6226</v>
      </c>
      <c r="G29" s="24">
        <v>718</v>
      </c>
      <c r="H29" s="24">
        <f t="shared" si="1"/>
        <v>70884</v>
      </c>
      <c r="I29" s="6"/>
      <c r="J29" s="6"/>
      <c r="K29" s="6"/>
      <c r="L29" s="6"/>
      <c r="M29" s="6"/>
    </row>
    <row r="30" spans="1:13" s="1" customFormat="1" ht="9" customHeight="1">
      <c r="A30" s="53" t="s">
        <v>10</v>
      </c>
      <c r="B30" s="28"/>
      <c r="C30" s="29"/>
      <c r="D30" s="29">
        <f>SUM(D24:D29)</f>
        <v>258955</v>
      </c>
      <c r="E30" s="29">
        <f>SUM(E24:E29)</f>
        <v>45575</v>
      </c>
      <c r="F30" s="29">
        <f>SUM(F24:F29)</f>
        <v>23204</v>
      </c>
      <c r="G30" s="29">
        <f>SUM(G24:G29)</f>
        <v>2346</v>
      </c>
      <c r="H30" s="29">
        <f>SUM(H24:H29)</f>
        <v>330080</v>
      </c>
      <c r="I30" s="9"/>
      <c r="J30" s="9"/>
      <c r="K30" s="9"/>
      <c r="L30" s="9"/>
      <c r="M30" s="9"/>
    </row>
    <row r="31" spans="1:13" ht="9" customHeight="1">
      <c r="A31" s="52" t="s">
        <v>11</v>
      </c>
      <c r="B31" s="23"/>
      <c r="C31" s="24"/>
      <c r="D31" s="24">
        <v>108914</v>
      </c>
      <c r="E31" s="24">
        <v>24512</v>
      </c>
      <c r="F31" s="24">
        <v>14957</v>
      </c>
      <c r="G31" s="24">
        <v>1196</v>
      </c>
      <c r="H31" s="24">
        <f>SUM(D31:G31)</f>
        <v>149579</v>
      </c>
      <c r="I31" s="6"/>
      <c r="J31" s="6"/>
      <c r="K31" s="6"/>
      <c r="L31" s="6"/>
      <c r="M31" s="6"/>
    </row>
    <row r="32" spans="1:13" ht="9" customHeight="1">
      <c r="A32" s="52" t="s">
        <v>12</v>
      </c>
      <c r="B32" s="23"/>
      <c r="C32" s="24"/>
      <c r="D32" s="24">
        <v>0</v>
      </c>
      <c r="E32" s="24">
        <v>5</v>
      </c>
      <c r="F32" s="24">
        <v>0</v>
      </c>
      <c r="G32" s="24">
        <v>0</v>
      </c>
      <c r="H32" s="24">
        <f>SUM(D32:G32)</f>
        <v>5</v>
      </c>
      <c r="I32" s="6"/>
      <c r="J32" s="6"/>
      <c r="K32" s="6"/>
      <c r="L32" s="6"/>
      <c r="M32" s="6"/>
    </row>
    <row r="33" spans="1:13" s="1" customFormat="1" ht="9" customHeight="1">
      <c r="A33" s="53" t="s">
        <v>13</v>
      </c>
      <c r="B33" s="28"/>
      <c r="C33" s="29"/>
      <c r="D33" s="29">
        <f>SUM(D31:D32)</f>
        <v>108914</v>
      </c>
      <c r="E33" s="29">
        <f>SUM(E31:E32)</f>
        <v>24517</v>
      </c>
      <c r="F33" s="29">
        <f>SUM(F31:F32)</f>
        <v>14957</v>
      </c>
      <c r="G33" s="29">
        <f>SUM(G31:G32)</f>
        <v>1196</v>
      </c>
      <c r="H33" s="29">
        <f>SUM(H31:H32)</f>
        <v>149584</v>
      </c>
      <c r="I33" s="9"/>
      <c r="J33" s="9"/>
      <c r="K33" s="9"/>
      <c r="L33" s="9"/>
      <c r="M33" s="9"/>
    </row>
    <row r="34" spans="1:8" ht="9" customHeight="1">
      <c r="A34" s="22"/>
      <c r="B34" s="23"/>
      <c r="C34" s="24"/>
      <c r="D34" s="23"/>
      <c r="E34" s="23"/>
      <c r="F34" s="23"/>
      <c r="G34" s="23"/>
      <c r="H34" s="23"/>
    </row>
    <row r="35" spans="1:8" ht="12" customHeight="1">
      <c r="A35" s="54" t="s">
        <v>18</v>
      </c>
      <c r="B35" s="54"/>
      <c r="C35" s="54"/>
      <c r="D35" s="54"/>
      <c r="E35" s="54"/>
      <c r="F35" s="54"/>
      <c r="G35" s="54"/>
      <c r="H35" s="54"/>
    </row>
    <row r="36" spans="1:8" ht="9" customHeight="1">
      <c r="A36" s="22"/>
      <c r="B36" s="23"/>
      <c r="C36" s="24"/>
      <c r="D36" s="23"/>
      <c r="E36" s="23"/>
      <c r="F36" s="23"/>
      <c r="G36" s="23"/>
      <c r="H36" s="23"/>
    </row>
    <row r="37" spans="1:8" ht="9" customHeight="1">
      <c r="A37" s="52" t="s">
        <v>45</v>
      </c>
      <c r="B37" s="23"/>
      <c r="C37" s="24"/>
      <c r="D37" s="24">
        <v>131318</v>
      </c>
      <c r="E37" s="24">
        <v>11315</v>
      </c>
      <c r="F37" s="24">
        <v>3466</v>
      </c>
      <c r="G37" s="24">
        <v>281</v>
      </c>
      <c r="H37" s="24">
        <f aca="true" t="shared" si="2" ref="H37:H42">SUM(D37:G37)</f>
        <v>146380</v>
      </c>
    </row>
    <row r="38" spans="1:8" ht="9" customHeight="1">
      <c r="A38" s="52" t="s">
        <v>7</v>
      </c>
      <c r="B38" s="23"/>
      <c r="C38" s="24"/>
      <c r="D38" s="24">
        <v>28402</v>
      </c>
      <c r="E38" s="24">
        <v>3202</v>
      </c>
      <c r="F38" s="24">
        <v>455</v>
      </c>
      <c r="G38" s="24">
        <v>2</v>
      </c>
      <c r="H38" s="24">
        <f t="shared" si="2"/>
        <v>32061</v>
      </c>
    </row>
    <row r="39" spans="1:8" ht="9" customHeight="1">
      <c r="A39" s="52" t="s">
        <v>8</v>
      </c>
      <c r="B39" s="23"/>
      <c r="C39" s="24"/>
      <c r="D39" s="24">
        <v>0</v>
      </c>
      <c r="E39" s="24">
        <v>219</v>
      </c>
      <c r="F39" s="24">
        <v>0</v>
      </c>
      <c r="G39" s="24">
        <v>0</v>
      </c>
      <c r="H39" s="24">
        <f t="shared" si="2"/>
        <v>219</v>
      </c>
    </row>
    <row r="40" spans="1:8" ht="9" customHeight="1">
      <c r="A40" s="52" t="s">
        <v>43</v>
      </c>
      <c r="B40" s="23"/>
      <c r="C40" s="24"/>
      <c r="D40" s="24">
        <v>548</v>
      </c>
      <c r="E40" s="24">
        <v>0</v>
      </c>
      <c r="F40" s="24">
        <v>5</v>
      </c>
      <c r="G40" s="24">
        <v>0</v>
      </c>
      <c r="H40" s="24">
        <f t="shared" si="2"/>
        <v>553</v>
      </c>
    </row>
    <row r="41" spans="1:8" ht="9" customHeight="1">
      <c r="A41" s="52" t="s">
        <v>41</v>
      </c>
      <c r="B41" s="23"/>
      <c r="C41" s="24"/>
      <c r="D41" s="24">
        <v>8933</v>
      </c>
      <c r="E41" s="24">
        <v>1702</v>
      </c>
      <c r="F41" s="24">
        <v>1056</v>
      </c>
      <c r="G41" s="24">
        <v>4</v>
      </c>
      <c r="H41" s="24">
        <f t="shared" si="2"/>
        <v>11695</v>
      </c>
    </row>
    <row r="42" spans="1:8" ht="9" customHeight="1">
      <c r="A42" s="52" t="s">
        <v>9</v>
      </c>
      <c r="B42" s="23"/>
      <c r="C42" s="24"/>
      <c r="D42" s="24">
        <v>38475</v>
      </c>
      <c r="E42" s="24">
        <v>5805</v>
      </c>
      <c r="F42" s="24">
        <v>2956</v>
      </c>
      <c r="G42" s="24">
        <v>409</v>
      </c>
      <c r="H42" s="24">
        <f t="shared" si="2"/>
        <v>47645</v>
      </c>
    </row>
    <row r="43" spans="1:8" s="1" customFormat="1" ht="9" customHeight="1">
      <c r="A43" s="53" t="s">
        <v>10</v>
      </c>
      <c r="B43" s="28"/>
      <c r="C43" s="29"/>
      <c r="D43" s="29">
        <f>SUM(D37:D42)</f>
        <v>207676</v>
      </c>
      <c r="E43" s="29">
        <f>SUM(E37:E42)</f>
        <v>22243</v>
      </c>
      <c r="F43" s="29">
        <f>SUM(F37:F42)</f>
        <v>7938</v>
      </c>
      <c r="G43" s="29">
        <f>SUM(G37:G42)</f>
        <v>696</v>
      </c>
      <c r="H43" s="29">
        <f>SUM(H37:H42)</f>
        <v>238553</v>
      </c>
    </row>
    <row r="44" spans="1:8" ht="9" customHeight="1">
      <c r="A44" s="52" t="s">
        <v>11</v>
      </c>
      <c r="B44" s="23"/>
      <c r="C44" s="24"/>
      <c r="D44" s="24">
        <v>71846</v>
      </c>
      <c r="E44" s="24">
        <v>9132</v>
      </c>
      <c r="F44" s="24">
        <v>8506</v>
      </c>
      <c r="G44" s="24">
        <v>1117</v>
      </c>
      <c r="H44" s="24">
        <f>SUM(D44:G44)</f>
        <v>90601</v>
      </c>
    </row>
    <row r="45" spans="1:8" ht="9" customHeight="1">
      <c r="A45" s="52" t="s">
        <v>12</v>
      </c>
      <c r="B45" s="23"/>
      <c r="C45" s="24"/>
      <c r="D45" s="24">
        <v>0</v>
      </c>
      <c r="E45" s="24">
        <v>0</v>
      </c>
      <c r="F45" s="24">
        <v>0</v>
      </c>
      <c r="G45" s="24">
        <v>0</v>
      </c>
      <c r="H45" s="24">
        <f>SUM(D45:G45)</f>
        <v>0</v>
      </c>
    </row>
    <row r="46" spans="1:8" s="1" customFormat="1" ht="9" customHeight="1">
      <c r="A46" s="53" t="s">
        <v>13</v>
      </c>
      <c r="B46" s="28"/>
      <c r="C46" s="29"/>
      <c r="D46" s="29">
        <f>SUM(D44:D45)</f>
        <v>71846</v>
      </c>
      <c r="E46" s="29">
        <f>SUM(E44:E45)</f>
        <v>9132</v>
      </c>
      <c r="F46" s="29">
        <f>SUM(F44:F45)</f>
        <v>8506</v>
      </c>
      <c r="G46" s="29">
        <f>SUM(G44:G45)</f>
        <v>1117</v>
      </c>
      <c r="H46" s="29">
        <f>SUM(H44:H45)</f>
        <v>90601</v>
      </c>
    </row>
    <row r="47" spans="1:8" ht="9" customHeight="1">
      <c r="A47" s="40"/>
      <c r="B47" s="41"/>
      <c r="C47" s="42"/>
      <c r="D47" s="41"/>
      <c r="E47" s="41"/>
      <c r="F47" s="41"/>
      <c r="G47" s="41"/>
      <c r="H47" s="41"/>
    </row>
    <row r="48" spans="1:8" ht="12" customHeight="1">
      <c r="A48" s="54" t="s">
        <v>19</v>
      </c>
      <c r="B48" s="54"/>
      <c r="C48" s="54"/>
      <c r="D48" s="54"/>
      <c r="E48" s="54"/>
      <c r="F48" s="54"/>
      <c r="G48" s="54"/>
      <c r="H48" s="54"/>
    </row>
    <row r="49" spans="1:8" ht="9" customHeight="1">
      <c r="A49" s="22"/>
      <c r="B49" s="23"/>
      <c r="C49" s="24"/>
      <c r="D49" s="23"/>
      <c r="E49" s="23"/>
      <c r="F49" s="23"/>
      <c r="G49" s="23"/>
      <c r="H49" s="23"/>
    </row>
    <row r="50" spans="1:8" ht="9" customHeight="1">
      <c r="A50" s="22" t="s">
        <v>45</v>
      </c>
      <c r="B50" s="23"/>
      <c r="C50" s="24"/>
      <c r="D50" s="24">
        <v>89123</v>
      </c>
      <c r="E50" s="24">
        <v>9275</v>
      </c>
      <c r="F50" s="24">
        <v>93</v>
      </c>
      <c r="G50" s="24">
        <v>63</v>
      </c>
      <c r="H50" s="24">
        <f aca="true" t="shared" si="3" ref="H50:H55">SUM(D50:G50)</f>
        <v>98554</v>
      </c>
    </row>
    <row r="51" spans="1:8" ht="9" customHeight="1">
      <c r="A51" s="22" t="s">
        <v>7</v>
      </c>
      <c r="B51" s="23"/>
      <c r="C51" s="24"/>
      <c r="D51" s="24">
        <v>130</v>
      </c>
      <c r="E51" s="24">
        <v>0</v>
      </c>
      <c r="F51" s="24">
        <v>0</v>
      </c>
      <c r="G51" s="24">
        <v>0</v>
      </c>
      <c r="H51" s="24">
        <f t="shared" si="3"/>
        <v>130</v>
      </c>
    </row>
    <row r="52" spans="1:8" ht="9" customHeight="1">
      <c r="A52" s="22" t="s">
        <v>8</v>
      </c>
      <c r="B52" s="23"/>
      <c r="C52" s="24"/>
      <c r="D52" s="24">
        <v>0</v>
      </c>
      <c r="E52" s="24">
        <v>0</v>
      </c>
      <c r="F52" s="24">
        <v>0</v>
      </c>
      <c r="G52" s="24">
        <v>0</v>
      </c>
      <c r="H52" s="24">
        <f t="shared" si="3"/>
        <v>0</v>
      </c>
    </row>
    <row r="53" spans="1:8" ht="9" customHeight="1">
      <c r="A53" s="22" t="s">
        <v>43</v>
      </c>
      <c r="B53" s="23"/>
      <c r="C53" s="24"/>
      <c r="D53" s="24">
        <v>0</v>
      </c>
      <c r="E53" s="24">
        <v>0</v>
      </c>
      <c r="F53" s="24">
        <v>250</v>
      </c>
      <c r="G53" s="24">
        <v>23</v>
      </c>
      <c r="H53" s="24">
        <f t="shared" si="3"/>
        <v>273</v>
      </c>
    </row>
    <row r="54" spans="1:8" ht="9" customHeight="1">
      <c r="A54" s="22" t="s">
        <v>41</v>
      </c>
      <c r="B54" s="23"/>
      <c r="C54" s="24"/>
      <c r="D54" s="24">
        <v>360</v>
      </c>
      <c r="E54" s="24">
        <v>101</v>
      </c>
      <c r="F54" s="24">
        <v>0</v>
      </c>
      <c r="G54" s="24">
        <v>41</v>
      </c>
      <c r="H54" s="24">
        <f t="shared" si="3"/>
        <v>502</v>
      </c>
    </row>
    <row r="55" spans="1:8" ht="9" customHeight="1">
      <c r="A55" s="22" t="s">
        <v>9</v>
      </c>
      <c r="B55" s="23"/>
      <c r="C55" s="24"/>
      <c r="D55" s="24">
        <v>1400</v>
      </c>
      <c r="E55" s="24">
        <v>89</v>
      </c>
      <c r="F55" s="24">
        <v>250</v>
      </c>
      <c r="G55" s="24">
        <v>384</v>
      </c>
      <c r="H55" s="24">
        <f t="shared" si="3"/>
        <v>2123</v>
      </c>
    </row>
    <row r="56" spans="1:8" s="1" customFormat="1" ht="9" customHeight="1">
      <c r="A56" s="27" t="s">
        <v>10</v>
      </c>
      <c r="B56" s="28"/>
      <c r="C56" s="29"/>
      <c r="D56" s="29">
        <f>SUM(D50:D55)</f>
        <v>91013</v>
      </c>
      <c r="E56" s="29">
        <f>SUM(E50:E55)</f>
        <v>9465</v>
      </c>
      <c r="F56" s="29">
        <f>SUM(F50:F55)</f>
        <v>593</v>
      </c>
      <c r="G56" s="29">
        <f>SUM(G50:G55)</f>
        <v>511</v>
      </c>
      <c r="H56" s="29">
        <f>SUM(H50:H55)</f>
        <v>101582</v>
      </c>
    </row>
    <row r="57" spans="1:8" ht="9" customHeight="1">
      <c r="A57" s="22" t="s">
        <v>11</v>
      </c>
      <c r="B57" s="23"/>
      <c r="C57" s="24"/>
      <c r="D57" s="24">
        <v>8686</v>
      </c>
      <c r="E57" s="24">
        <v>592</v>
      </c>
      <c r="F57" s="24">
        <v>1854</v>
      </c>
      <c r="G57" s="24">
        <v>1568</v>
      </c>
      <c r="H57" s="24">
        <f>SUM(D57:G57)</f>
        <v>12700</v>
      </c>
    </row>
    <row r="58" spans="1:8" ht="9" customHeight="1">
      <c r="A58" s="22" t="s">
        <v>12</v>
      </c>
      <c r="B58" s="23"/>
      <c r="C58" s="24"/>
      <c r="D58" s="24">
        <v>0</v>
      </c>
      <c r="E58" s="24">
        <v>0</v>
      </c>
      <c r="F58" s="24">
        <v>0</v>
      </c>
      <c r="G58" s="24">
        <v>0</v>
      </c>
      <c r="H58" s="24">
        <f>SUM(D58:G58)</f>
        <v>0</v>
      </c>
    </row>
    <row r="59" spans="1:8" s="1" customFormat="1" ht="9" customHeight="1">
      <c r="A59" s="27" t="s">
        <v>13</v>
      </c>
      <c r="B59" s="28"/>
      <c r="C59" s="29"/>
      <c r="D59" s="29">
        <f>SUM(D57:D58)</f>
        <v>8686</v>
      </c>
      <c r="E59" s="29">
        <f>SUM(E57:E58)</f>
        <v>592</v>
      </c>
      <c r="F59" s="29">
        <f>SUM(F57:F58)</f>
        <v>1854</v>
      </c>
      <c r="G59" s="29">
        <f>SUM(G57:G58)</f>
        <v>1568</v>
      </c>
      <c r="H59" s="29">
        <f>SUM(H57:H58)</f>
        <v>12700</v>
      </c>
    </row>
    <row r="60" spans="1:8" ht="9" customHeight="1">
      <c r="A60" s="31"/>
      <c r="B60" s="32"/>
      <c r="C60" s="33"/>
      <c r="D60" s="32"/>
      <c r="E60" s="32"/>
      <c r="F60" s="32"/>
      <c r="G60" s="32"/>
      <c r="H60" s="32"/>
    </row>
    <row r="61" spans="1:8" ht="9" customHeight="1">
      <c r="A61" s="22"/>
      <c r="B61" s="23"/>
      <c r="C61" s="24"/>
      <c r="D61" s="23"/>
      <c r="E61" s="23"/>
      <c r="F61" s="23"/>
      <c r="G61" s="23"/>
      <c r="H61" s="23"/>
    </row>
    <row r="62" spans="1:8" ht="9" customHeight="1">
      <c r="A62" s="22"/>
      <c r="B62" s="23"/>
      <c r="C62" s="24"/>
      <c r="D62" s="23"/>
      <c r="E62" s="23"/>
      <c r="F62" s="23"/>
      <c r="G62" s="23"/>
      <c r="H62" s="23"/>
    </row>
    <row r="63" spans="1:8" ht="9" customHeight="1">
      <c r="A63" s="22"/>
      <c r="B63" s="23"/>
      <c r="C63" s="24"/>
      <c r="D63" s="23"/>
      <c r="E63" s="23"/>
      <c r="F63" s="23"/>
      <c r="G63" s="23"/>
      <c r="H63" s="23"/>
    </row>
    <row r="64" spans="1:8" ht="9" customHeight="1">
      <c r="A64" s="22"/>
      <c r="B64" s="23"/>
      <c r="C64" s="24"/>
      <c r="D64" s="23"/>
      <c r="E64" s="23"/>
      <c r="F64" s="23"/>
      <c r="G64" s="23"/>
      <c r="H64" s="23"/>
    </row>
    <row r="65" spans="1:8" ht="9" customHeight="1">
      <c r="A65" s="22"/>
      <c r="B65" s="23"/>
      <c r="C65" s="24"/>
      <c r="D65" s="23"/>
      <c r="E65" s="23"/>
      <c r="F65" s="23"/>
      <c r="G65" s="23"/>
      <c r="H65" s="23"/>
    </row>
    <row r="66" spans="1:8" s="2" customFormat="1" ht="9" customHeight="1">
      <c r="A66" s="34"/>
      <c r="B66" s="35"/>
      <c r="C66" s="36"/>
      <c r="D66" s="35"/>
      <c r="E66" s="35"/>
      <c r="F66" s="35"/>
      <c r="G66" s="35"/>
      <c r="H66" s="35"/>
    </row>
    <row r="67" spans="1:8" ht="9" customHeight="1">
      <c r="A67" s="22"/>
      <c r="B67" s="23"/>
      <c r="C67" s="24"/>
      <c r="D67" s="23"/>
      <c r="E67" s="23"/>
      <c r="F67" s="23"/>
      <c r="G67" s="23"/>
      <c r="H67" s="23"/>
    </row>
    <row r="68" spans="1:8" ht="9" customHeight="1">
      <c r="A68" s="22"/>
      <c r="B68" s="23"/>
      <c r="C68" s="24"/>
      <c r="D68" s="23"/>
      <c r="E68" s="23"/>
      <c r="F68" s="23"/>
      <c r="G68" s="23"/>
      <c r="H68" s="23"/>
    </row>
    <row r="69" spans="1:8" ht="9" customHeight="1">
      <c r="A69" s="22"/>
      <c r="B69" s="23"/>
      <c r="C69" s="24"/>
      <c r="D69" s="23"/>
      <c r="E69" s="23"/>
      <c r="F69" s="23"/>
      <c r="G69" s="23"/>
      <c r="H69" s="23"/>
    </row>
  </sheetData>
  <mergeCells count="11">
    <mergeCell ref="A48:H48"/>
    <mergeCell ref="A9:H9"/>
    <mergeCell ref="A22:H22"/>
    <mergeCell ref="A35:H35"/>
    <mergeCell ref="A5:A7"/>
    <mergeCell ref="D5:G5"/>
    <mergeCell ref="H5:H7"/>
    <mergeCell ref="D6:D7"/>
    <mergeCell ref="E6:E7"/>
    <mergeCell ref="F6:F7"/>
    <mergeCell ref="G6:G7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&amp;C265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J23" sqref="J23"/>
    </sheetView>
  </sheetViews>
  <sheetFormatPr defaultColWidth="9.140625" defaultRowHeight="12.75"/>
  <cols>
    <col min="1" max="1" width="24.7109375" style="5" customWidth="1"/>
    <col min="2" max="2" width="6.7109375" style="3" customWidth="1"/>
    <col min="3" max="4" width="7.140625" style="3" customWidth="1"/>
    <col min="5" max="5" width="7.421875" style="3" customWidth="1"/>
    <col min="6" max="6" width="7.57421875" style="3" customWidth="1"/>
    <col min="7" max="7" width="7.421875" style="3" customWidth="1"/>
    <col min="8" max="8" width="9.7109375" style="3" customWidth="1"/>
    <col min="9" max="9" width="9.28125" style="3" bestFit="1" customWidth="1"/>
    <col min="10" max="14" width="9.140625" style="3" customWidth="1"/>
    <col min="15" max="15" width="9.00390625" style="3" customWidth="1"/>
    <col min="16" max="16" width="9.140625" style="3" customWidth="1"/>
    <col min="17" max="17" width="4.57421875" style="3" customWidth="1"/>
    <col min="18" max="16384" width="9.140625" style="3" customWidth="1"/>
  </cols>
  <sheetData>
    <row r="1" spans="1:8" ht="9" customHeight="1">
      <c r="A1" s="22"/>
      <c r="B1" s="23"/>
      <c r="C1" s="24"/>
      <c r="D1" s="23"/>
      <c r="E1" s="23"/>
      <c r="F1" s="23"/>
      <c r="G1" s="23"/>
      <c r="H1" s="23"/>
    </row>
    <row r="2" spans="1:8" ht="12" customHeight="1">
      <c r="A2" s="50" t="s">
        <v>53</v>
      </c>
      <c r="B2" s="23"/>
      <c r="C2" s="24"/>
      <c r="D2" s="23"/>
      <c r="E2" s="23"/>
      <c r="F2" s="23"/>
      <c r="G2" s="23"/>
      <c r="H2" s="23"/>
    </row>
    <row r="3" spans="1:8" s="16" customFormat="1" ht="12" customHeight="1">
      <c r="A3" s="17" t="s">
        <v>54</v>
      </c>
      <c r="B3" s="23"/>
      <c r="C3" s="24"/>
      <c r="D3" s="23"/>
      <c r="E3" s="23"/>
      <c r="F3" s="23"/>
      <c r="G3" s="23"/>
      <c r="H3" s="23"/>
    </row>
    <row r="4" spans="1:8" ht="9">
      <c r="A4" s="31"/>
      <c r="B4" s="32"/>
      <c r="C4" s="33"/>
      <c r="D4" s="32"/>
      <c r="E4" s="32"/>
      <c r="F4" s="32"/>
      <c r="G4" s="32"/>
      <c r="H4" s="32"/>
    </row>
    <row r="5" spans="1:8" ht="15.75" customHeight="1">
      <c r="A5" s="62" t="s">
        <v>0</v>
      </c>
      <c r="B5" s="23"/>
      <c r="C5" s="24"/>
      <c r="D5" s="65" t="s">
        <v>56</v>
      </c>
      <c r="E5" s="65"/>
      <c r="F5" s="65"/>
      <c r="G5" s="65"/>
      <c r="H5" s="66" t="s">
        <v>5</v>
      </c>
    </row>
    <row r="6" spans="1:8" ht="9" customHeight="1">
      <c r="A6" s="63"/>
      <c r="B6" s="23"/>
      <c r="C6" s="24"/>
      <c r="D6" s="66" t="s">
        <v>1</v>
      </c>
      <c r="E6" s="66" t="s">
        <v>2</v>
      </c>
      <c r="F6" s="66" t="s">
        <v>3</v>
      </c>
      <c r="G6" s="66" t="s">
        <v>4</v>
      </c>
      <c r="H6" s="67"/>
    </row>
    <row r="7" spans="1:8" ht="9">
      <c r="A7" s="64"/>
      <c r="B7" s="32"/>
      <c r="C7" s="33"/>
      <c r="D7" s="68"/>
      <c r="E7" s="68"/>
      <c r="F7" s="68"/>
      <c r="G7" s="68"/>
      <c r="H7" s="68"/>
    </row>
    <row r="8" spans="1:8" ht="9" customHeight="1">
      <c r="A8" s="22"/>
      <c r="B8" s="23"/>
      <c r="C8" s="24"/>
      <c r="D8" s="23"/>
      <c r="E8" s="23"/>
      <c r="F8" s="23"/>
      <c r="G8" s="23"/>
      <c r="H8" s="23"/>
    </row>
    <row r="9" spans="1:8" ht="12" customHeight="1">
      <c r="A9" s="54" t="s">
        <v>20</v>
      </c>
      <c r="B9" s="54"/>
      <c r="C9" s="54"/>
      <c r="D9" s="54"/>
      <c r="E9" s="54"/>
      <c r="F9" s="54"/>
      <c r="G9" s="54"/>
      <c r="H9" s="54"/>
    </row>
    <row r="10" spans="1:8" ht="9" customHeight="1">
      <c r="A10" s="22"/>
      <c r="B10" s="23"/>
      <c r="C10" s="24"/>
      <c r="D10" s="23"/>
      <c r="E10" s="23"/>
      <c r="F10" s="23"/>
      <c r="G10" s="23"/>
      <c r="H10" s="23"/>
    </row>
    <row r="11" spans="1:8" ht="9" customHeight="1">
      <c r="A11" s="52" t="s">
        <v>45</v>
      </c>
      <c r="B11" s="23"/>
      <c r="C11" s="24"/>
      <c r="D11" s="24">
        <v>43574</v>
      </c>
      <c r="E11" s="24">
        <v>1174</v>
      </c>
      <c r="F11" s="24">
        <v>143</v>
      </c>
      <c r="G11" s="24">
        <v>174</v>
      </c>
      <c r="H11" s="24">
        <f aca="true" t="shared" si="0" ref="H11:H16">SUM(D11:G11)</f>
        <v>45065</v>
      </c>
    </row>
    <row r="12" spans="1:8" ht="9" customHeight="1">
      <c r="A12" s="52" t="s">
        <v>7</v>
      </c>
      <c r="B12" s="23"/>
      <c r="C12" s="24"/>
      <c r="D12" s="24">
        <v>3163</v>
      </c>
      <c r="E12" s="24">
        <v>200</v>
      </c>
      <c r="F12" s="24">
        <v>2</v>
      </c>
      <c r="G12" s="24">
        <v>0</v>
      </c>
      <c r="H12" s="24">
        <f t="shared" si="0"/>
        <v>3365</v>
      </c>
    </row>
    <row r="13" spans="1:8" ht="9" customHeight="1">
      <c r="A13" s="52" t="s">
        <v>8</v>
      </c>
      <c r="B13" s="23"/>
      <c r="C13" s="24"/>
      <c r="D13" s="24">
        <v>0</v>
      </c>
      <c r="E13" s="24">
        <v>0</v>
      </c>
      <c r="F13" s="24">
        <v>0</v>
      </c>
      <c r="G13" s="24">
        <v>0</v>
      </c>
      <c r="H13" s="24">
        <f t="shared" si="0"/>
        <v>0</v>
      </c>
    </row>
    <row r="14" spans="1:8" ht="9" customHeight="1">
      <c r="A14" s="52" t="s">
        <v>43</v>
      </c>
      <c r="B14" s="23"/>
      <c r="C14" s="24"/>
      <c r="D14" s="24">
        <v>8298</v>
      </c>
      <c r="E14" s="24">
        <v>121</v>
      </c>
      <c r="F14" s="24">
        <v>69</v>
      </c>
      <c r="G14" s="24">
        <v>32</v>
      </c>
      <c r="H14" s="24">
        <f t="shared" si="0"/>
        <v>8520</v>
      </c>
    </row>
    <row r="15" spans="1:8" ht="9" customHeight="1">
      <c r="A15" s="52" t="s">
        <v>41</v>
      </c>
      <c r="B15" s="23"/>
      <c r="C15" s="24"/>
      <c r="D15" s="24">
        <v>463</v>
      </c>
      <c r="E15" s="24">
        <v>34</v>
      </c>
      <c r="F15" s="24">
        <v>68</v>
      </c>
      <c r="G15" s="24">
        <v>0</v>
      </c>
      <c r="H15" s="24">
        <f t="shared" si="0"/>
        <v>565</v>
      </c>
    </row>
    <row r="16" spans="1:8" ht="9" customHeight="1">
      <c r="A16" s="52" t="s">
        <v>9</v>
      </c>
      <c r="B16" s="23"/>
      <c r="C16" s="24"/>
      <c r="D16" s="24">
        <v>141</v>
      </c>
      <c r="E16" s="24">
        <v>0</v>
      </c>
      <c r="F16" s="24">
        <v>0</v>
      </c>
      <c r="G16" s="24">
        <v>0</v>
      </c>
      <c r="H16" s="24">
        <f t="shared" si="0"/>
        <v>141</v>
      </c>
    </row>
    <row r="17" spans="1:8" s="1" customFormat="1" ht="9" customHeight="1">
      <c r="A17" s="53" t="s">
        <v>10</v>
      </c>
      <c r="B17" s="28"/>
      <c r="C17" s="29"/>
      <c r="D17" s="29">
        <f>SUM(D11:D16)</f>
        <v>55639</v>
      </c>
      <c r="E17" s="29">
        <f>SUM(E11:E16)</f>
        <v>1529</v>
      </c>
      <c r="F17" s="29">
        <f>SUM(F11:F16)</f>
        <v>282</v>
      </c>
      <c r="G17" s="29">
        <f>SUM(G11:G16)</f>
        <v>206</v>
      </c>
      <c r="H17" s="29">
        <f>SUM(H11:H16)</f>
        <v>57656</v>
      </c>
    </row>
    <row r="18" spans="1:8" ht="9" customHeight="1">
      <c r="A18" s="52" t="s">
        <v>11</v>
      </c>
      <c r="B18" s="23"/>
      <c r="C18" s="24"/>
      <c r="D18" s="24">
        <v>1011</v>
      </c>
      <c r="E18" s="24">
        <v>49</v>
      </c>
      <c r="F18" s="24">
        <v>325</v>
      </c>
      <c r="G18" s="24">
        <v>40</v>
      </c>
      <c r="H18" s="24">
        <f>SUM(D18:G18)</f>
        <v>1425</v>
      </c>
    </row>
    <row r="19" spans="1:8" ht="9" customHeight="1">
      <c r="A19" s="52" t="s">
        <v>12</v>
      </c>
      <c r="B19" s="23"/>
      <c r="C19" s="24"/>
      <c r="D19" s="24">
        <v>0</v>
      </c>
      <c r="E19" s="24">
        <v>0</v>
      </c>
      <c r="F19" s="24">
        <v>0</v>
      </c>
      <c r="G19" s="24">
        <v>0</v>
      </c>
      <c r="H19" s="24">
        <f>SUM(D19:G19)</f>
        <v>0</v>
      </c>
    </row>
    <row r="20" spans="1:8" s="1" customFormat="1" ht="9" customHeight="1">
      <c r="A20" s="53" t="s">
        <v>13</v>
      </c>
      <c r="B20" s="28"/>
      <c r="C20" s="29"/>
      <c r="D20" s="29">
        <f>SUM(D18:D19)</f>
        <v>1011</v>
      </c>
      <c r="E20" s="29">
        <f>SUM(E18:E19)</f>
        <v>49</v>
      </c>
      <c r="F20" s="29">
        <f>SUM(F18:F19)</f>
        <v>325</v>
      </c>
      <c r="G20" s="29">
        <f>SUM(G18:G19)</f>
        <v>40</v>
      </c>
      <c r="H20" s="29">
        <f>SUM(H18:H19)</f>
        <v>1425</v>
      </c>
    </row>
    <row r="21" spans="1:8" ht="9" customHeight="1">
      <c r="A21" s="22"/>
      <c r="B21" s="23"/>
      <c r="C21" s="24"/>
      <c r="D21" s="23"/>
      <c r="E21" s="23"/>
      <c r="F21" s="23"/>
      <c r="G21" s="23"/>
      <c r="H21" s="23"/>
    </row>
    <row r="22" spans="1:8" ht="12" customHeight="1">
      <c r="A22" s="54" t="s">
        <v>21</v>
      </c>
      <c r="B22" s="54"/>
      <c r="C22" s="54"/>
      <c r="D22" s="54"/>
      <c r="E22" s="54"/>
      <c r="F22" s="54"/>
      <c r="G22" s="54"/>
      <c r="H22" s="54"/>
    </row>
    <row r="23" spans="1:8" ht="9" customHeight="1">
      <c r="A23" s="22"/>
      <c r="B23" s="23"/>
      <c r="C23" s="24"/>
      <c r="D23" s="23"/>
      <c r="E23" s="23"/>
      <c r="F23" s="23"/>
      <c r="G23" s="23"/>
      <c r="H23" s="23"/>
    </row>
    <row r="24" spans="1:8" ht="9" customHeight="1">
      <c r="A24" s="52" t="s">
        <v>45</v>
      </c>
      <c r="B24" s="23"/>
      <c r="C24" s="24"/>
      <c r="D24" s="24">
        <v>124</v>
      </c>
      <c r="E24" s="24">
        <v>0</v>
      </c>
      <c r="F24" s="24">
        <v>8037</v>
      </c>
      <c r="G24" s="24">
        <v>876</v>
      </c>
      <c r="H24" s="24">
        <f aca="true" t="shared" si="1" ref="H24:H29">SUM(D24:G24)</f>
        <v>9037</v>
      </c>
    </row>
    <row r="25" spans="1:8" ht="9" customHeight="1">
      <c r="A25" s="52" t="s">
        <v>7</v>
      </c>
      <c r="B25" s="23"/>
      <c r="C25" s="24"/>
      <c r="D25" s="24">
        <v>0</v>
      </c>
      <c r="E25" s="24">
        <v>0</v>
      </c>
      <c r="F25" s="24">
        <v>70</v>
      </c>
      <c r="G25" s="24">
        <v>0</v>
      </c>
      <c r="H25" s="24">
        <f t="shared" si="1"/>
        <v>70</v>
      </c>
    </row>
    <row r="26" spans="1:8" ht="9">
      <c r="A26" s="52" t="s">
        <v>8</v>
      </c>
      <c r="B26" s="23"/>
      <c r="C26" s="24"/>
      <c r="D26" s="24">
        <v>0</v>
      </c>
      <c r="E26" s="24">
        <v>0</v>
      </c>
      <c r="F26" s="24">
        <v>0</v>
      </c>
      <c r="G26" s="24">
        <v>0</v>
      </c>
      <c r="H26" s="24">
        <f t="shared" si="1"/>
        <v>0</v>
      </c>
    </row>
    <row r="27" spans="1:8" ht="9">
      <c r="A27" s="52" t="s">
        <v>43</v>
      </c>
      <c r="B27" s="23"/>
      <c r="C27" s="24"/>
      <c r="D27" s="24">
        <v>4</v>
      </c>
      <c r="E27" s="24">
        <v>0</v>
      </c>
      <c r="F27" s="24">
        <v>1857</v>
      </c>
      <c r="G27" s="24">
        <v>149</v>
      </c>
      <c r="H27" s="24">
        <f t="shared" si="1"/>
        <v>2010</v>
      </c>
    </row>
    <row r="28" spans="1:8" ht="9">
      <c r="A28" s="52" t="s">
        <v>41</v>
      </c>
      <c r="B28" s="23"/>
      <c r="C28" s="24"/>
      <c r="D28" s="24">
        <v>0</v>
      </c>
      <c r="E28" s="24">
        <v>0</v>
      </c>
      <c r="F28" s="24">
        <v>150</v>
      </c>
      <c r="G28" s="24">
        <v>0</v>
      </c>
      <c r="H28" s="24">
        <f t="shared" si="1"/>
        <v>150</v>
      </c>
    </row>
    <row r="29" spans="1:8" ht="9">
      <c r="A29" s="52" t="s">
        <v>9</v>
      </c>
      <c r="B29" s="23"/>
      <c r="C29" s="24"/>
      <c r="D29" s="24">
        <v>33</v>
      </c>
      <c r="E29" s="24">
        <v>0</v>
      </c>
      <c r="F29" s="24">
        <v>2056</v>
      </c>
      <c r="G29" s="24">
        <v>125</v>
      </c>
      <c r="H29" s="24">
        <f t="shared" si="1"/>
        <v>2214</v>
      </c>
    </row>
    <row r="30" spans="1:8" s="1" customFormat="1" ht="9">
      <c r="A30" s="53" t="s">
        <v>10</v>
      </c>
      <c r="B30" s="28"/>
      <c r="C30" s="29"/>
      <c r="D30" s="29">
        <f>SUM(D24:D29)</f>
        <v>161</v>
      </c>
      <c r="E30" s="29">
        <f>SUM(E24:E29)</f>
        <v>0</v>
      </c>
      <c r="F30" s="29">
        <f>SUM(F24:F29)</f>
        <v>12170</v>
      </c>
      <c r="G30" s="29">
        <f>SUM(G24:G29)</f>
        <v>1150</v>
      </c>
      <c r="H30" s="29">
        <f>SUM(H24:H29)</f>
        <v>13481</v>
      </c>
    </row>
    <row r="31" spans="1:8" ht="9">
      <c r="A31" s="52" t="s">
        <v>11</v>
      </c>
      <c r="B31" s="23"/>
      <c r="C31" s="24"/>
      <c r="D31" s="24">
        <v>6</v>
      </c>
      <c r="E31" s="24">
        <v>0</v>
      </c>
      <c r="F31" s="24">
        <v>634</v>
      </c>
      <c r="G31" s="24">
        <v>472</v>
      </c>
      <c r="H31" s="24">
        <f>SUM(D31:G31)</f>
        <v>1112</v>
      </c>
    </row>
    <row r="32" spans="1:8" ht="9">
      <c r="A32" s="52" t="s">
        <v>12</v>
      </c>
      <c r="B32" s="23"/>
      <c r="C32" s="24"/>
      <c r="D32" s="24">
        <v>0</v>
      </c>
      <c r="E32" s="24">
        <v>0</v>
      </c>
      <c r="F32" s="24">
        <v>0</v>
      </c>
      <c r="G32" s="24">
        <v>0</v>
      </c>
      <c r="H32" s="24">
        <f>SUM(D32:G32)</f>
        <v>0</v>
      </c>
    </row>
    <row r="33" spans="1:8" s="1" customFormat="1" ht="9">
      <c r="A33" s="53" t="s">
        <v>13</v>
      </c>
      <c r="B33" s="28"/>
      <c r="C33" s="29"/>
      <c r="D33" s="29">
        <f>SUM(D31:D32)</f>
        <v>6</v>
      </c>
      <c r="E33" s="29">
        <f>SUM(E31:E32)</f>
        <v>0</v>
      </c>
      <c r="F33" s="29">
        <f>SUM(F31:F32)</f>
        <v>634</v>
      </c>
      <c r="G33" s="29">
        <f>SUM(G31:G32)</f>
        <v>472</v>
      </c>
      <c r="H33" s="29">
        <f>SUM(H31:H32)</f>
        <v>1112</v>
      </c>
    </row>
    <row r="34" spans="1:8" ht="9">
      <c r="A34" s="40"/>
      <c r="B34" s="41"/>
      <c r="C34" s="42"/>
      <c r="D34" s="41"/>
      <c r="E34" s="41"/>
      <c r="F34" s="41"/>
      <c r="G34" s="41"/>
      <c r="H34" s="41"/>
    </row>
    <row r="35" spans="1:8" ht="12" customHeight="1">
      <c r="A35" s="54" t="s">
        <v>22</v>
      </c>
      <c r="B35" s="54"/>
      <c r="C35" s="54"/>
      <c r="D35" s="54"/>
      <c r="E35" s="54"/>
      <c r="F35" s="54"/>
      <c r="G35" s="54"/>
      <c r="H35" s="54"/>
    </row>
    <row r="36" spans="1:8" ht="9">
      <c r="A36" s="22"/>
      <c r="B36" s="23"/>
      <c r="C36" s="24"/>
      <c r="D36" s="23"/>
      <c r="E36" s="23"/>
      <c r="F36" s="23"/>
      <c r="G36" s="23"/>
      <c r="H36" s="23"/>
    </row>
    <row r="37" spans="1:8" ht="9">
      <c r="A37" s="52" t="s">
        <v>45</v>
      </c>
      <c r="B37" s="23"/>
      <c r="C37" s="24"/>
      <c r="D37" s="24">
        <v>270</v>
      </c>
      <c r="E37" s="24">
        <v>0</v>
      </c>
      <c r="F37" s="24">
        <v>85</v>
      </c>
      <c r="G37" s="24">
        <v>178</v>
      </c>
      <c r="H37" s="24">
        <f aca="true" t="shared" si="2" ref="H37:H42">SUM(D37:G37)</f>
        <v>533</v>
      </c>
    </row>
    <row r="38" spans="1:8" ht="9">
      <c r="A38" s="52" t="s">
        <v>7</v>
      </c>
      <c r="B38" s="23"/>
      <c r="C38" s="24"/>
      <c r="D38" s="24">
        <v>45</v>
      </c>
      <c r="E38" s="24">
        <v>0</v>
      </c>
      <c r="F38" s="24">
        <v>0</v>
      </c>
      <c r="G38" s="24">
        <v>15</v>
      </c>
      <c r="H38" s="24">
        <f t="shared" si="2"/>
        <v>60</v>
      </c>
    </row>
    <row r="39" spans="1:8" ht="9">
      <c r="A39" s="52" t="s">
        <v>8</v>
      </c>
      <c r="B39" s="23"/>
      <c r="C39" s="24"/>
      <c r="D39" s="24">
        <v>0</v>
      </c>
      <c r="E39" s="24">
        <v>0</v>
      </c>
      <c r="F39" s="24">
        <v>0</v>
      </c>
      <c r="G39" s="24">
        <v>0</v>
      </c>
      <c r="H39" s="24">
        <f t="shared" si="2"/>
        <v>0</v>
      </c>
    </row>
    <row r="40" spans="1:8" ht="9">
      <c r="A40" s="52" t="s">
        <v>43</v>
      </c>
      <c r="B40" s="23"/>
      <c r="C40" s="24"/>
      <c r="D40" s="24">
        <v>390</v>
      </c>
      <c r="E40" s="24">
        <v>0</v>
      </c>
      <c r="F40" s="24">
        <v>1385</v>
      </c>
      <c r="G40" s="24">
        <v>70</v>
      </c>
      <c r="H40" s="24">
        <f t="shared" si="2"/>
        <v>1845</v>
      </c>
    </row>
    <row r="41" spans="1:8" ht="9">
      <c r="A41" s="52" t="s">
        <v>41</v>
      </c>
      <c r="B41" s="23"/>
      <c r="C41" s="24"/>
      <c r="D41" s="24">
        <v>0</v>
      </c>
      <c r="E41" s="24">
        <v>0</v>
      </c>
      <c r="F41" s="24">
        <v>1420</v>
      </c>
      <c r="G41" s="24">
        <v>0</v>
      </c>
      <c r="H41" s="24">
        <f t="shared" si="2"/>
        <v>1420</v>
      </c>
    </row>
    <row r="42" spans="1:8" ht="9">
      <c r="A42" s="52" t="s">
        <v>9</v>
      </c>
      <c r="B42" s="23"/>
      <c r="C42" s="24"/>
      <c r="D42" s="24">
        <v>41</v>
      </c>
      <c r="E42" s="24">
        <v>0</v>
      </c>
      <c r="F42" s="24">
        <v>110</v>
      </c>
      <c r="G42" s="24">
        <v>30</v>
      </c>
      <c r="H42" s="24">
        <f t="shared" si="2"/>
        <v>181</v>
      </c>
    </row>
    <row r="43" spans="1:8" s="1" customFormat="1" ht="9">
      <c r="A43" s="53" t="s">
        <v>10</v>
      </c>
      <c r="B43" s="28"/>
      <c r="C43" s="29"/>
      <c r="D43" s="29">
        <f>SUM(D37:D42)</f>
        <v>746</v>
      </c>
      <c r="E43" s="29">
        <f>SUM(E37:E42)</f>
        <v>0</v>
      </c>
      <c r="F43" s="29">
        <f>SUM(F37:F42)</f>
        <v>3000</v>
      </c>
      <c r="G43" s="29">
        <f>SUM(G37:G42)</f>
        <v>293</v>
      </c>
      <c r="H43" s="29">
        <f>SUM(H37:H42)</f>
        <v>4039</v>
      </c>
    </row>
    <row r="44" spans="1:8" ht="9">
      <c r="A44" s="52" t="s">
        <v>11</v>
      </c>
      <c r="B44" s="23"/>
      <c r="C44" s="24"/>
      <c r="D44" s="24">
        <v>210</v>
      </c>
      <c r="E44" s="24">
        <v>0</v>
      </c>
      <c r="F44" s="24">
        <v>626</v>
      </c>
      <c r="G44" s="24">
        <v>41</v>
      </c>
      <c r="H44" s="24">
        <f>SUM(D44:G44)</f>
        <v>877</v>
      </c>
    </row>
    <row r="45" spans="1:8" ht="9">
      <c r="A45" s="52" t="s">
        <v>12</v>
      </c>
      <c r="B45" s="23"/>
      <c r="C45" s="24"/>
      <c r="D45" s="24">
        <v>0</v>
      </c>
      <c r="E45" s="24">
        <v>0</v>
      </c>
      <c r="F45" s="24">
        <v>0</v>
      </c>
      <c r="G45" s="24">
        <v>0</v>
      </c>
      <c r="H45" s="24">
        <f>SUM(D45:G45)</f>
        <v>0</v>
      </c>
    </row>
    <row r="46" spans="1:8" s="1" customFormat="1" ht="9">
      <c r="A46" s="53" t="s">
        <v>13</v>
      </c>
      <c r="B46" s="28"/>
      <c r="C46" s="29"/>
      <c r="D46" s="29">
        <f>SUM(D44:D45)</f>
        <v>210</v>
      </c>
      <c r="E46" s="29">
        <f>SUM(E44:E45)</f>
        <v>0</v>
      </c>
      <c r="F46" s="29">
        <f>SUM(F44:F45)</f>
        <v>626</v>
      </c>
      <c r="G46" s="29">
        <f>SUM(G44:G45)</f>
        <v>41</v>
      </c>
      <c r="H46" s="29">
        <f>SUM(H44:H45)</f>
        <v>877</v>
      </c>
    </row>
    <row r="47" spans="1:8" ht="9">
      <c r="A47" s="22"/>
      <c r="B47" s="23"/>
      <c r="C47" s="24"/>
      <c r="D47" s="23"/>
      <c r="E47" s="23"/>
      <c r="F47" s="23"/>
      <c r="G47" s="23"/>
      <c r="H47" s="23"/>
    </row>
    <row r="48" spans="1:8" ht="12" customHeight="1">
      <c r="A48" s="54" t="s">
        <v>23</v>
      </c>
      <c r="B48" s="54"/>
      <c r="C48" s="54"/>
      <c r="D48" s="54"/>
      <c r="E48" s="54"/>
      <c r="F48" s="54"/>
      <c r="G48" s="54"/>
      <c r="H48" s="54"/>
    </row>
    <row r="49" spans="1:8" ht="9">
      <c r="A49" s="22"/>
      <c r="B49" s="23"/>
      <c r="C49" s="24"/>
      <c r="D49" s="23"/>
      <c r="E49" s="23"/>
      <c r="F49" s="23"/>
      <c r="G49" s="23"/>
      <c r="H49" s="23"/>
    </row>
    <row r="50" spans="1:8" ht="9">
      <c r="A50" s="22" t="s">
        <v>45</v>
      </c>
      <c r="B50" s="23"/>
      <c r="C50" s="24"/>
      <c r="D50" s="24">
        <v>5109</v>
      </c>
      <c r="E50" s="24">
        <v>11</v>
      </c>
      <c r="F50" s="24">
        <v>19713</v>
      </c>
      <c r="G50" s="24">
        <v>3513</v>
      </c>
      <c r="H50" s="24">
        <f aca="true" t="shared" si="3" ref="H50:H55">SUM(D50:G50)</f>
        <v>28346</v>
      </c>
    </row>
    <row r="51" spans="1:8" ht="9">
      <c r="A51" s="22" t="s">
        <v>7</v>
      </c>
      <c r="B51" s="23"/>
      <c r="C51" s="24"/>
      <c r="D51" s="24">
        <v>29</v>
      </c>
      <c r="E51" s="24">
        <v>0</v>
      </c>
      <c r="F51" s="24">
        <v>62</v>
      </c>
      <c r="G51" s="24">
        <v>110</v>
      </c>
      <c r="H51" s="24">
        <f t="shared" si="3"/>
        <v>201</v>
      </c>
    </row>
    <row r="52" spans="1:8" ht="9">
      <c r="A52" s="22" t="s">
        <v>8</v>
      </c>
      <c r="B52" s="23"/>
      <c r="C52" s="24"/>
      <c r="D52" s="24">
        <v>0</v>
      </c>
      <c r="E52" s="24">
        <v>0</v>
      </c>
      <c r="F52" s="24">
        <v>0</v>
      </c>
      <c r="G52" s="24">
        <v>0</v>
      </c>
      <c r="H52" s="24">
        <f t="shared" si="3"/>
        <v>0</v>
      </c>
    </row>
    <row r="53" spans="1:8" ht="9">
      <c r="A53" s="22" t="s">
        <v>43</v>
      </c>
      <c r="B53" s="23"/>
      <c r="C53" s="24"/>
      <c r="D53" s="24">
        <v>2261</v>
      </c>
      <c r="E53" s="24">
        <v>0</v>
      </c>
      <c r="F53" s="24">
        <v>29136</v>
      </c>
      <c r="G53" s="24">
        <v>2761</v>
      </c>
      <c r="H53" s="24">
        <f t="shared" si="3"/>
        <v>34158</v>
      </c>
    </row>
    <row r="54" spans="1:8" ht="9">
      <c r="A54" s="22" t="s">
        <v>41</v>
      </c>
      <c r="B54" s="23"/>
      <c r="C54" s="24"/>
      <c r="D54" s="24">
        <v>760</v>
      </c>
      <c r="E54" s="24">
        <v>0</v>
      </c>
      <c r="F54" s="24">
        <v>2435</v>
      </c>
      <c r="G54" s="24">
        <v>0</v>
      </c>
      <c r="H54" s="24">
        <f t="shared" si="3"/>
        <v>3195</v>
      </c>
    </row>
    <row r="55" spans="1:8" ht="9">
      <c r="A55" s="22" t="s">
        <v>9</v>
      </c>
      <c r="B55" s="23"/>
      <c r="C55" s="24"/>
      <c r="D55" s="24">
        <v>654</v>
      </c>
      <c r="E55" s="24">
        <v>0</v>
      </c>
      <c r="F55" s="24">
        <v>3276</v>
      </c>
      <c r="G55" s="24">
        <v>1477</v>
      </c>
      <c r="H55" s="24">
        <f t="shared" si="3"/>
        <v>5407</v>
      </c>
    </row>
    <row r="56" spans="1:8" s="1" customFormat="1" ht="9">
      <c r="A56" s="27" t="s">
        <v>10</v>
      </c>
      <c r="B56" s="28"/>
      <c r="C56" s="29"/>
      <c r="D56" s="29">
        <f>SUM(D50:D55)</f>
        <v>8813</v>
      </c>
      <c r="E56" s="29">
        <f>SUM(E50:E55)</f>
        <v>11</v>
      </c>
      <c r="F56" s="29">
        <f>SUM(F50:F55)</f>
        <v>54622</v>
      </c>
      <c r="G56" s="29">
        <f>SUM(G50:G55)</f>
        <v>7861</v>
      </c>
      <c r="H56" s="29">
        <f>SUM(H50:H55)</f>
        <v>71307</v>
      </c>
    </row>
    <row r="57" spans="1:8" ht="9">
      <c r="A57" s="22" t="s">
        <v>11</v>
      </c>
      <c r="B57" s="23"/>
      <c r="C57" s="24"/>
      <c r="D57" s="24">
        <v>0</v>
      </c>
      <c r="E57" s="24">
        <v>0</v>
      </c>
      <c r="F57" s="24">
        <v>560</v>
      </c>
      <c r="G57" s="24">
        <v>36175</v>
      </c>
      <c r="H57" s="24">
        <f>SUM(D57:G57)</f>
        <v>36735</v>
      </c>
    </row>
    <row r="58" spans="1:8" ht="9">
      <c r="A58" s="22" t="s">
        <v>12</v>
      </c>
      <c r="B58" s="23"/>
      <c r="C58" s="24"/>
      <c r="D58" s="24">
        <v>0</v>
      </c>
      <c r="E58" s="24">
        <v>0</v>
      </c>
      <c r="F58" s="24">
        <v>0</v>
      </c>
      <c r="G58" s="24">
        <v>0</v>
      </c>
      <c r="H58" s="24">
        <f>SUM(D58:G58)</f>
        <v>0</v>
      </c>
    </row>
    <row r="59" spans="1:8" s="1" customFormat="1" ht="9">
      <c r="A59" s="27" t="s">
        <v>13</v>
      </c>
      <c r="B59" s="28"/>
      <c r="C59" s="29"/>
      <c r="D59" s="29">
        <f>SUM(D57:D58)</f>
        <v>0</v>
      </c>
      <c r="E59" s="29">
        <f>SUM(E57:E58)</f>
        <v>0</v>
      </c>
      <c r="F59" s="29">
        <f>SUM(F57:F58)</f>
        <v>560</v>
      </c>
      <c r="G59" s="29">
        <f>SUM(G57:G58)</f>
        <v>36175</v>
      </c>
      <c r="H59" s="29">
        <f>SUM(H57:H58)</f>
        <v>36735</v>
      </c>
    </row>
    <row r="60" spans="1:8" ht="9">
      <c r="A60" s="31"/>
      <c r="B60" s="32"/>
      <c r="C60" s="33"/>
      <c r="D60" s="32"/>
      <c r="E60" s="32"/>
      <c r="F60" s="32"/>
      <c r="G60" s="32"/>
      <c r="H60" s="32"/>
    </row>
    <row r="61" spans="1:8" ht="9">
      <c r="A61" s="22"/>
      <c r="B61" s="23"/>
      <c r="C61" s="24"/>
      <c r="D61" s="23"/>
      <c r="E61" s="23"/>
      <c r="F61" s="23"/>
      <c r="G61" s="23"/>
      <c r="H61" s="23"/>
    </row>
    <row r="62" spans="1:8" ht="9">
      <c r="A62" s="22"/>
      <c r="B62" s="23"/>
      <c r="C62" s="24"/>
      <c r="D62" s="23"/>
      <c r="E62" s="23"/>
      <c r="F62" s="23"/>
      <c r="G62" s="23"/>
      <c r="H62" s="23"/>
    </row>
    <row r="63" spans="1:8" ht="9">
      <c r="A63" s="22"/>
      <c r="B63" s="23"/>
      <c r="C63" s="24"/>
      <c r="D63" s="23"/>
      <c r="E63" s="23"/>
      <c r="F63" s="23"/>
      <c r="G63" s="23"/>
      <c r="H63" s="23"/>
    </row>
    <row r="64" spans="1:8" ht="9">
      <c r="A64" s="22"/>
      <c r="B64" s="23"/>
      <c r="C64" s="24"/>
      <c r="D64" s="23"/>
      <c r="E64" s="23"/>
      <c r="F64" s="23"/>
      <c r="G64" s="23"/>
      <c r="H64" s="23"/>
    </row>
    <row r="65" spans="1:8" ht="12" customHeight="1">
      <c r="A65" s="23"/>
      <c r="B65" s="23"/>
      <c r="C65" s="23"/>
      <c r="D65" s="23"/>
      <c r="E65" s="23"/>
      <c r="F65" s="23"/>
      <c r="G65" s="23"/>
      <c r="H65" s="23"/>
    </row>
    <row r="66" spans="1:8" s="16" customFormat="1" ht="12" customHeight="1">
      <c r="A66" s="43"/>
      <c r="B66" s="43"/>
      <c r="C66" s="43"/>
      <c r="D66" s="43"/>
      <c r="E66" s="43"/>
      <c r="F66" s="43"/>
      <c r="G66" s="43"/>
      <c r="H66" s="43"/>
    </row>
    <row r="67" spans="1:8" ht="9">
      <c r="A67" s="23"/>
      <c r="B67" s="23"/>
      <c r="C67" s="23"/>
      <c r="D67" s="23"/>
      <c r="E67" s="23"/>
      <c r="F67" s="23"/>
      <c r="G67" s="23"/>
      <c r="H67" s="23"/>
    </row>
  </sheetData>
  <mergeCells count="11">
    <mergeCell ref="A5:A7"/>
    <mergeCell ref="D5:G5"/>
    <mergeCell ref="H5:H7"/>
    <mergeCell ref="D6:D7"/>
    <mergeCell ref="E6:E7"/>
    <mergeCell ref="F6:F7"/>
    <mergeCell ref="G6:G7"/>
    <mergeCell ref="A35:H35"/>
    <mergeCell ref="A48:H48"/>
    <mergeCell ref="A9:H9"/>
    <mergeCell ref="A22:H22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&amp;C266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J23" sqref="J23"/>
    </sheetView>
  </sheetViews>
  <sheetFormatPr defaultColWidth="9.140625" defaultRowHeight="12.75"/>
  <cols>
    <col min="1" max="1" width="24.7109375" style="5" customWidth="1"/>
    <col min="2" max="2" width="6.7109375" style="3" customWidth="1"/>
    <col min="3" max="4" width="7.140625" style="3" customWidth="1"/>
    <col min="5" max="5" width="7.421875" style="3" customWidth="1"/>
    <col min="6" max="6" width="7.57421875" style="3" customWidth="1"/>
    <col min="7" max="7" width="7.421875" style="3" customWidth="1"/>
    <col min="8" max="8" width="9.7109375" style="3" customWidth="1"/>
    <col min="9" max="9" width="9.28125" style="3" bestFit="1" customWidth="1"/>
    <col min="10" max="14" width="9.140625" style="3" customWidth="1"/>
    <col min="15" max="15" width="9.00390625" style="3" customWidth="1"/>
    <col min="16" max="16" width="9.140625" style="3" customWidth="1"/>
    <col min="17" max="17" width="4.57421875" style="3" customWidth="1"/>
    <col min="18" max="16384" width="9.140625" style="3" customWidth="1"/>
  </cols>
  <sheetData>
    <row r="1" spans="1:8" ht="9">
      <c r="A1" s="23"/>
      <c r="B1" s="23"/>
      <c r="C1" s="23"/>
      <c r="D1" s="23"/>
      <c r="E1" s="23"/>
      <c r="F1" s="23"/>
      <c r="G1" s="23"/>
      <c r="H1" s="23"/>
    </row>
    <row r="2" spans="1:8" ht="12">
      <c r="A2" s="50" t="s">
        <v>53</v>
      </c>
      <c r="B2" s="23"/>
      <c r="C2" s="24"/>
      <c r="D2" s="23"/>
      <c r="E2" s="23"/>
      <c r="F2" s="23"/>
      <c r="G2" s="23"/>
      <c r="H2" s="23"/>
    </row>
    <row r="3" spans="1:8" ht="12" customHeight="1">
      <c r="A3" s="17" t="s">
        <v>54</v>
      </c>
      <c r="B3" s="23"/>
      <c r="C3" s="24"/>
      <c r="D3" s="23"/>
      <c r="E3" s="23"/>
      <c r="F3" s="23"/>
      <c r="G3" s="23"/>
      <c r="H3" s="23"/>
    </row>
    <row r="4" spans="1:8" ht="9">
      <c r="A4" s="31"/>
      <c r="B4" s="32"/>
      <c r="C4" s="33"/>
      <c r="D4" s="32"/>
      <c r="E4" s="32"/>
      <c r="F4" s="32"/>
      <c r="G4" s="32"/>
      <c r="H4" s="32"/>
    </row>
    <row r="5" spans="1:8" ht="16.5" customHeight="1">
      <c r="A5" s="62" t="s">
        <v>0</v>
      </c>
      <c r="B5" s="23"/>
      <c r="C5" s="24"/>
      <c r="D5" s="65" t="s">
        <v>56</v>
      </c>
      <c r="E5" s="65"/>
      <c r="F5" s="65"/>
      <c r="G5" s="65"/>
      <c r="H5" s="66" t="s">
        <v>5</v>
      </c>
    </row>
    <row r="6" spans="1:8" ht="9">
      <c r="A6" s="63"/>
      <c r="B6" s="23"/>
      <c r="C6" s="24"/>
      <c r="D6" s="66" t="s">
        <v>1</v>
      </c>
      <c r="E6" s="66" t="s">
        <v>2</v>
      </c>
      <c r="F6" s="66" t="s">
        <v>3</v>
      </c>
      <c r="G6" s="66" t="s">
        <v>4</v>
      </c>
      <c r="H6" s="67"/>
    </row>
    <row r="7" spans="1:8" ht="9">
      <c r="A7" s="64"/>
      <c r="B7" s="32"/>
      <c r="C7" s="33"/>
      <c r="D7" s="68"/>
      <c r="E7" s="68"/>
      <c r="F7" s="68"/>
      <c r="G7" s="68"/>
      <c r="H7" s="68"/>
    </row>
    <row r="8" spans="1:8" ht="9">
      <c r="A8" s="22"/>
      <c r="B8" s="23"/>
      <c r="C8" s="24"/>
      <c r="D8" s="23"/>
      <c r="E8" s="23"/>
      <c r="F8" s="23"/>
      <c r="G8" s="23"/>
      <c r="H8" s="23"/>
    </row>
    <row r="9" spans="1:8" ht="9">
      <c r="A9" s="54" t="s">
        <v>24</v>
      </c>
      <c r="B9" s="54"/>
      <c r="C9" s="54"/>
      <c r="D9" s="54"/>
      <c r="E9" s="54"/>
      <c r="F9" s="54"/>
      <c r="G9" s="54"/>
      <c r="H9" s="54"/>
    </row>
    <row r="10" spans="1:8" ht="9">
      <c r="A10" s="22"/>
      <c r="B10" s="23"/>
      <c r="C10" s="24"/>
      <c r="D10" s="23"/>
      <c r="E10" s="23"/>
      <c r="F10" s="23"/>
      <c r="G10" s="23"/>
      <c r="H10" s="23"/>
    </row>
    <row r="11" spans="1:9" ht="9">
      <c r="A11" s="52" t="s">
        <v>45</v>
      </c>
      <c r="B11" s="41"/>
      <c r="C11" s="42"/>
      <c r="D11" s="22">
        <v>0</v>
      </c>
      <c r="E11" s="39">
        <v>0</v>
      </c>
      <c r="F11" s="39">
        <v>2722</v>
      </c>
      <c r="G11" s="39">
        <v>297</v>
      </c>
      <c r="H11" s="24">
        <f aca="true" t="shared" si="0" ref="H11:H16">SUM(D11:G11)</f>
        <v>3019</v>
      </c>
      <c r="I11" s="21"/>
    </row>
    <row r="12" spans="1:8" ht="9">
      <c r="A12" s="52" t="s">
        <v>7</v>
      </c>
      <c r="B12" s="41"/>
      <c r="C12" s="42"/>
      <c r="D12" s="22">
        <v>0</v>
      </c>
      <c r="E12" s="39">
        <v>0</v>
      </c>
      <c r="F12" s="39">
        <v>0</v>
      </c>
      <c r="G12" s="39">
        <v>0</v>
      </c>
      <c r="H12" s="24">
        <f t="shared" si="0"/>
        <v>0</v>
      </c>
    </row>
    <row r="13" spans="1:8" ht="9">
      <c r="A13" s="52" t="s">
        <v>8</v>
      </c>
      <c r="B13" s="41"/>
      <c r="C13" s="42"/>
      <c r="D13" s="22">
        <v>0</v>
      </c>
      <c r="E13" s="39">
        <v>0</v>
      </c>
      <c r="F13" s="39">
        <v>0</v>
      </c>
      <c r="G13" s="39">
        <v>0</v>
      </c>
      <c r="H13" s="24">
        <f t="shared" si="0"/>
        <v>0</v>
      </c>
    </row>
    <row r="14" spans="1:8" ht="9">
      <c r="A14" s="52" t="s">
        <v>43</v>
      </c>
      <c r="B14" s="23"/>
      <c r="C14" s="24"/>
      <c r="D14" s="24">
        <v>0</v>
      </c>
      <c r="E14" s="24">
        <v>0</v>
      </c>
      <c r="F14" s="24">
        <v>400</v>
      </c>
      <c r="G14" s="24">
        <v>0</v>
      </c>
      <c r="H14" s="24">
        <f t="shared" si="0"/>
        <v>400</v>
      </c>
    </row>
    <row r="15" spans="1:8" ht="9">
      <c r="A15" s="52" t="s">
        <v>41</v>
      </c>
      <c r="B15" s="23"/>
      <c r="C15" s="24"/>
      <c r="D15" s="24">
        <v>0</v>
      </c>
      <c r="E15" s="24">
        <v>0</v>
      </c>
      <c r="F15" s="24">
        <v>77</v>
      </c>
      <c r="G15" s="24">
        <v>15</v>
      </c>
      <c r="H15" s="24">
        <f t="shared" si="0"/>
        <v>92</v>
      </c>
    </row>
    <row r="16" spans="1:8" ht="9">
      <c r="A16" s="52" t="s">
        <v>9</v>
      </c>
      <c r="B16" s="23"/>
      <c r="C16" s="24"/>
      <c r="D16" s="24">
        <v>10</v>
      </c>
      <c r="E16" s="24">
        <v>0</v>
      </c>
      <c r="F16" s="24">
        <v>1722</v>
      </c>
      <c r="G16" s="24">
        <v>21</v>
      </c>
      <c r="H16" s="24">
        <f t="shared" si="0"/>
        <v>1753</v>
      </c>
    </row>
    <row r="17" spans="1:8" ht="9">
      <c r="A17" s="53" t="s">
        <v>10</v>
      </c>
      <c r="B17" s="23"/>
      <c r="C17" s="24"/>
      <c r="D17" s="29">
        <f>SUM(D11:D16)</f>
        <v>10</v>
      </c>
      <c r="E17" s="29">
        <f>SUM(E11:E16)</f>
        <v>0</v>
      </c>
      <c r="F17" s="29">
        <f>SUM(F11:F16)</f>
        <v>4921</v>
      </c>
      <c r="G17" s="29">
        <f>SUM(G11:G16)</f>
        <v>333</v>
      </c>
      <c r="H17" s="29">
        <f>SUM(H11:H16)</f>
        <v>5264</v>
      </c>
    </row>
    <row r="18" spans="1:8" ht="9">
      <c r="A18" s="52" t="s">
        <v>11</v>
      </c>
      <c r="B18" s="23"/>
      <c r="C18" s="24"/>
      <c r="D18" s="24">
        <v>12</v>
      </c>
      <c r="E18" s="24">
        <v>0</v>
      </c>
      <c r="F18" s="24">
        <v>264</v>
      </c>
      <c r="G18" s="24">
        <v>73</v>
      </c>
      <c r="H18" s="24">
        <f>SUM(D18:G18)</f>
        <v>349</v>
      </c>
    </row>
    <row r="19" spans="1:8" s="1" customFormat="1" ht="9">
      <c r="A19" s="52" t="s">
        <v>12</v>
      </c>
      <c r="B19" s="28"/>
      <c r="C19" s="29"/>
      <c r="D19" s="29">
        <v>0</v>
      </c>
      <c r="E19" s="29">
        <v>0</v>
      </c>
      <c r="F19" s="24">
        <v>6</v>
      </c>
      <c r="G19" s="29">
        <v>0</v>
      </c>
      <c r="H19" s="24">
        <f>SUM(D19:G19)</f>
        <v>6</v>
      </c>
    </row>
    <row r="20" spans="1:8" ht="9">
      <c r="A20" s="53" t="s">
        <v>13</v>
      </c>
      <c r="B20" s="23"/>
      <c r="C20" s="24"/>
      <c r="D20" s="29">
        <f>SUM(D18:D19)</f>
        <v>12</v>
      </c>
      <c r="E20" s="29">
        <f>SUM(E18:E19)</f>
        <v>0</v>
      </c>
      <c r="F20" s="29">
        <f>SUM(F18:F19)</f>
        <v>270</v>
      </c>
      <c r="G20" s="29">
        <f>SUM(G18:G19)</f>
        <v>73</v>
      </c>
      <c r="H20" s="29">
        <f>SUM(H18:H19)</f>
        <v>355</v>
      </c>
    </row>
    <row r="21" spans="1:8" ht="9">
      <c r="A21" s="40"/>
      <c r="B21" s="41"/>
      <c r="C21" s="42"/>
      <c r="D21" s="41"/>
      <c r="E21" s="41"/>
      <c r="F21" s="41"/>
      <c r="G21" s="41"/>
      <c r="H21" s="41"/>
    </row>
    <row r="22" spans="1:8" ht="12" customHeight="1">
      <c r="A22" s="54" t="s">
        <v>25</v>
      </c>
      <c r="B22" s="54"/>
      <c r="C22" s="54"/>
      <c r="D22" s="54"/>
      <c r="E22" s="54"/>
      <c r="F22" s="54"/>
      <c r="G22" s="54"/>
      <c r="H22" s="54"/>
    </row>
    <row r="23" spans="1:8" ht="9">
      <c r="A23" s="22"/>
      <c r="B23" s="23"/>
      <c r="C23" s="24"/>
      <c r="D23" s="23"/>
      <c r="E23" s="23"/>
      <c r="F23" s="23"/>
      <c r="G23" s="23"/>
      <c r="H23" s="23"/>
    </row>
    <row r="24" spans="1:8" ht="9">
      <c r="A24" s="52" t="s">
        <v>45</v>
      </c>
      <c r="B24" s="23"/>
      <c r="C24" s="24"/>
      <c r="D24" s="24">
        <v>0</v>
      </c>
      <c r="E24" s="24">
        <v>0</v>
      </c>
      <c r="F24" s="24">
        <v>0</v>
      </c>
      <c r="G24" s="24">
        <v>4</v>
      </c>
      <c r="H24" s="24">
        <f aca="true" t="shared" si="1" ref="H24:H29">SUM(D24:G24)</f>
        <v>4</v>
      </c>
    </row>
    <row r="25" spans="1:8" ht="9">
      <c r="A25" s="52" t="s">
        <v>7</v>
      </c>
      <c r="B25" s="23"/>
      <c r="C25" s="24"/>
      <c r="D25" s="24">
        <v>0</v>
      </c>
      <c r="E25" s="24">
        <v>0</v>
      </c>
      <c r="F25" s="24">
        <v>100</v>
      </c>
      <c r="G25" s="24">
        <v>0</v>
      </c>
      <c r="H25" s="24">
        <f t="shared" si="1"/>
        <v>100</v>
      </c>
    </row>
    <row r="26" spans="1:8" ht="9">
      <c r="A26" s="52" t="s">
        <v>8</v>
      </c>
      <c r="B26" s="23"/>
      <c r="C26" s="24"/>
      <c r="D26" s="24">
        <v>0</v>
      </c>
      <c r="E26" s="24">
        <v>0</v>
      </c>
      <c r="F26" s="24">
        <v>0</v>
      </c>
      <c r="G26" s="24">
        <v>0</v>
      </c>
      <c r="H26" s="24">
        <f t="shared" si="1"/>
        <v>0</v>
      </c>
    </row>
    <row r="27" spans="1:8" ht="9">
      <c r="A27" s="52" t="s">
        <v>43</v>
      </c>
      <c r="B27" s="23"/>
      <c r="C27" s="24"/>
      <c r="D27" s="24">
        <v>0</v>
      </c>
      <c r="E27" s="24">
        <v>0</v>
      </c>
      <c r="F27" s="24">
        <v>0</v>
      </c>
      <c r="G27" s="24">
        <v>0</v>
      </c>
      <c r="H27" s="24">
        <f t="shared" si="1"/>
        <v>0</v>
      </c>
    </row>
    <row r="28" spans="1:8" ht="9">
      <c r="A28" s="52" t="s">
        <v>41</v>
      </c>
      <c r="B28" s="23"/>
      <c r="C28" s="24"/>
      <c r="D28" s="24">
        <v>0</v>
      </c>
      <c r="E28" s="24">
        <v>0</v>
      </c>
      <c r="F28" s="24">
        <v>0</v>
      </c>
      <c r="G28" s="24">
        <v>0</v>
      </c>
      <c r="H28" s="24">
        <f t="shared" si="1"/>
        <v>0</v>
      </c>
    </row>
    <row r="29" spans="1:8" ht="9">
      <c r="A29" s="52" t="s">
        <v>9</v>
      </c>
      <c r="B29" s="23"/>
      <c r="C29" s="24"/>
      <c r="D29" s="24">
        <v>0</v>
      </c>
      <c r="E29" s="24">
        <v>0</v>
      </c>
      <c r="F29" s="24">
        <v>0</v>
      </c>
      <c r="G29" s="24">
        <v>7</v>
      </c>
      <c r="H29" s="24">
        <f t="shared" si="1"/>
        <v>7</v>
      </c>
    </row>
    <row r="30" spans="1:8" s="1" customFormat="1" ht="9">
      <c r="A30" s="53" t="s">
        <v>10</v>
      </c>
      <c r="B30" s="28"/>
      <c r="C30" s="29"/>
      <c r="D30" s="29">
        <f>SUM(D24:D29)</f>
        <v>0</v>
      </c>
      <c r="E30" s="29">
        <f>SUM(E24:E29)</f>
        <v>0</v>
      </c>
      <c r="F30" s="29">
        <f>SUM(F24:F29)</f>
        <v>100</v>
      </c>
      <c r="G30" s="29">
        <f>SUM(G24:G29)</f>
        <v>11</v>
      </c>
      <c r="H30" s="29">
        <f>SUM(H24:H29)</f>
        <v>111</v>
      </c>
    </row>
    <row r="31" spans="1:8" ht="9">
      <c r="A31" s="52" t="s">
        <v>11</v>
      </c>
      <c r="B31" s="23"/>
      <c r="C31" s="24"/>
      <c r="D31" s="24">
        <v>7</v>
      </c>
      <c r="E31" s="24">
        <v>2</v>
      </c>
      <c r="F31" s="24">
        <v>799</v>
      </c>
      <c r="G31" s="24">
        <v>247</v>
      </c>
      <c r="H31" s="24">
        <f>SUM(D31:G31)</f>
        <v>1055</v>
      </c>
    </row>
    <row r="32" spans="1:8" ht="9">
      <c r="A32" s="52" t="s">
        <v>12</v>
      </c>
      <c r="B32" s="23"/>
      <c r="C32" s="24"/>
      <c r="D32" s="24">
        <v>0</v>
      </c>
      <c r="E32" s="24">
        <v>0</v>
      </c>
      <c r="F32" s="24">
        <v>0</v>
      </c>
      <c r="G32" s="24">
        <v>0</v>
      </c>
      <c r="H32" s="24">
        <f>SUM(D32:G32)</f>
        <v>0</v>
      </c>
    </row>
    <row r="33" spans="1:8" s="1" customFormat="1" ht="9">
      <c r="A33" s="53" t="s">
        <v>13</v>
      </c>
      <c r="B33" s="28"/>
      <c r="C33" s="29"/>
      <c r="D33" s="29">
        <f>SUM(D31:D32)</f>
        <v>7</v>
      </c>
      <c r="E33" s="29">
        <f>SUM(E31:E32)</f>
        <v>2</v>
      </c>
      <c r="F33" s="29">
        <f>SUM(F31:F32)</f>
        <v>799</v>
      </c>
      <c r="G33" s="29">
        <f>SUM(G31:G32)</f>
        <v>247</v>
      </c>
      <c r="H33" s="29">
        <f>SUM(H31:H32)</f>
        <v>1055</v>
      </c>
    </row>
    <row r="34" spans="1:8" ht="9">
      <c r="A34" s="22"/>
      <c r="B34" s="23"/>
      <c r="C34" s="24"/>
      <c r="D34" s="23"/>
      <c r="E34" s="23"/>
      <c r="F34" s="23"/>
      <c r="G34" s="23"/>
      <c r="H34" s="23"/>
    </row>
    <row r="35" spans="1:8" ht="12" customHeight="1">
      <c r="A35" s="54" t="s">
        <v>26</v>
      </c>
      <c r="B35" s="54"/>
      <c r="C35" s="54"/>
      <c r="D35" s="54"/>
      <c r="E35" s="54"/>
      <c r="F35" s="54"/>
      <c r="G35" s="54"/>
      <c r="H35" s="54"/>
    </row>
    <row r="36" spans="1:8" ht="9">
      <c r="A36" s="22"/>
      <c r="B36" s="23"/>
      <c r="C36" s="24"/>
      <c r="D36" s="23"/>
      <c r="E36" s="23"/>
      <c r="F36" s="23"/>
      <c r="G36" s="23"/>
      <c r="H36" s="23"/>
    </row>
    <row r="37" spans="1:8" ht="9">
      <c r="A37" s="52" t="s">
        <v>45</v>
      </c>
      <c r="B37" s="23"/>
      <c r="C37" s="24"/>
      <c r="D37" s="24">
        <v>0</v>
      </c>
      <c r="E37" s="24">
        <v>0</v>
      </c>
      <c r="F37" s="24">
        <v>2500</v>
      </c>
      <c r="G37" s="24">
        <v>0</v>
      </c>
      <c r="H37" s="24">
        <f aca="true" t="shared" si="2" ref="H37:H42">SUM(D37:G37)</f>
        <v>2500</v>
      </c>
    </row>
    <row r="38" spans="1:8" ht="9">
      <c r="A38" s="52" t="s">
        <v>7</v>
      </c>
      <c r="B38" s="23"/>
      <c r="C38" s="24"/>
      <c r="D38" s="24">
        <v>0</v>
      </c>
      <c r="E38" s="24">
        <v>0</v>
      </c>
      <c r="F38" s="24">
        <v>0</v>
      </c>
      <c r="G38" s="24">
        <v>0</v>
      </c>
      <c r="H38" s="24">
        <f t="shared" si="2"/>
        <v>0</v>
      </c>
    </row>
    <row r="39" spans="1:8" ht="9">
      <c r="A39" s="52" t="s">
        <v>8</v>
      </c>
      <c r="B39" s="23"/>
      <c r="C39" s="24"/>
      <c r="D39" s="24">
        <v>0</v>
      </c>
      <c r="E39" s="24">
        <v>0</v>
      </c>
      <c r="F39" s="24">
        <v>0</v>
      </c>
      <c r="G39" s="24">
        <v>0</v>
      </c>
      <c r="H39" s="24">
        <f t="shared" si="2"/>
        <v>0</v>
      </c>
    </row>
    <row r="40" spans="1:8" ht="9">
      <c r="A40" s="52" t="s">
        <v>43</v>
      </c>
      <c r="B40" s="23"/>
      <c r="C40" s="24"/>
      <c r="D40" s="24">
        <v>0</v>
      </c>
      <c r="E40" s="24">
        <v>0</v>
      </c>
      <c r="F40" s="24">
        <v>240</v>
      </c>
      <c r="G40" s="24">
        <v>0</v>
      </c>
      <c r="H40" s="24">
        <f t="shared" si="2"/>
        <v>240</v>
      </c>
    </row>
    <row r="41" spans="1:8" ht="9">
      <c r="A41" s="52" t="s">
        <v>41</v>
      </c>
      <c r="B41" s="23"/>
      <c r="C41" s="24"/>
      <c r="D41" s="24">
        <v>0</v>
      </c>
      <c r="E41" s="24">
        <v>0</v>
      </c>
      <c r="F41" s="24">
        <v>0</v>
      </c>
      <c r="G41" s="24">
        <v>5</v>
      </c>
      <c r="H41" s="24">
        <f t="shared" si="2"/>
        <v>5</v>
      </c>
    </row>
    <row r="42" spans="1:8" ht="9">
      <c r="A42" s="52" t="s">
        <v>9</v>
      </c>
      <c r="B42" s="23"/>
      <c r="C42" s="24"/>
      <c r="D42" s="24">
        <v>0</v>
      </c>
      <c r="E42" s="24">
        <v>0</v>
      </c>
      <c r="F42" s="24">
        <v>155</v>
      </c>
      <c r="G42" s="24">
        <v>96</v>
      </c>
      <c r="H42" s="24">
        <f t="shared" si="2"/>
        <v>251</v>
      </c>
    </row>
    <row r="43" spans="1:8" s="1" customFormat="1" ht="9">
      <c r="A43" s="53" t="s">
        <v>10</v>
      </c>
      <c r="B43" s="28"/>
      <c r="C43" s="29"/>
      <c r="D43" s="29">
        <f>SUM(D37:D42)</f>
        <v>0</v>
      </c>
      <c r="E43" s="29">
        <f>SUM(E37:E42)</f>
        <v>0</v>
      </c>
      <c r="F43" s="29">
        <f>SUM(F37:F42)</f>
        <v>2895</v>
      </c>
      <c r="G43" s="29">
        <f>SUM(G37:G42)</f>
        <v>101</v>
      </c>
      <c r="H43" s="29">
        <f>SUM(H37:H42)</f>
        <v>2996</v>
      </c>
    </row>
    <row r="44" spans="1:8" ht="9">
      <c r="A44" s="52" t="s">
        <v>11</v>
      </c>
      <c r="B44" s="23"/>
      <c r="C44" s="24"/>
      <c r="D44" s="24">
        <v>0</v>
      </c>
      <c r="E44" s="24">
        <v>0</v>
      </c>
      <c r="F44" s="24">
        <v>1755</v>
      </c>
      <c r="G44" s="24">
        <v>597</v>
      </c>
      <c r="H44" s="24">
        <f>SUM(D44:G44)</f>
        <v>2352</v>
      </c>
    </row>
    <row r="45" spans="1:8" ht="9">
      <c r="A45" s="52" t="s">
        <v>12</v>
      </c>
      <c r="B45" s="23"/>
      <c r="C45" s="24"/>
      <c r="D45" s="24">
        <v>0</v>
      </c>
      <c r="E45" s="24">
        <v>0</v>
      </c>
      <c r="F45" s="24">
        <v>0</v>
      </c>
      <c r="G45" s="24"/>
      <c r="H45" s="24">
        <f>SUM(D45:G45)</f>
        <v>0</v>
      </c>
    </row>
    <row r="46" spans="1:8" s="1" customFormat="1" ht="9">
      <c r="A46" s="53" t="s">
        <v>13</v>
      </c>
      <c r="B46" s="28"/>
      <c r="C46" s="29"/>
      <c r="D46" s="29">
        <f>SUM(D44:D45)</f>
        <v>0</v>
      </c>
      <c r="E46" s="29">
        <f>SUM(E44:E45)</f>
        <v>0</v>
      </c>
      <c r="F46" s="29">
        <f>SUM(F44:F45)</f>
        <v>1755</v>
      </c>
      <c r="G46" s="29">
        <f>SUM(G44:G45)</f>
        <v>597</v>
      </c>
      <c r="H46" s="29">
        <f>SUM(H44:H45)</f>
        <v>2352</v>
      </c>
    </row>
    <row r="47" spans="1:8" ht="9">
      <c r="A47" s="22"/>
      <c r="B47" s="23"/>
      <c r="C47" s="24"/>
      <c r="D47" s="23"/>
      <c r="E47" s="23"/>
      <c r="F47" s="23"/>
      <c r="G47" s="23"/>
      <c r="H47" s="23"/>
    </row>
    <row r="48" spans="1:8" ht="12" customHeight="1">
      <c r="A48" s="54" t="s">
        <v>27</v>
      </c>
      <c r="B48" s="54"/>
      <c r="C48" s="54"/>
      <c r="D48" s="54"/>
      <c r="E48" s="54"/>
      <c r="F48" s="54"/>
      <c r="G48" s="54"/>
      <c r="H48" s="54"/>
    </row>
    <row r="49" spans="1:8" ht="9">
      <c r="A49" s="22"/>
      <c r="B49" s="23"/>
      <c r="C49" s="24"/>
      <c r="D49" s="23"/>
      <c r="E49" s="23"/>
      <c r="F49" s="23"/>
      <c r="G49" s="23"/>
      <c r="H49" s="23"/>
    </row>
    <row r="50" spans="1:8" ht="9">
      <c r="A50" s="22" t="s">
        <v>45</v>
      </c>
      <c r="B50" s="23"/>
      <c r="C50" s="24"/>
      <c r="D50" s="24">
        <v>50</v>
      </c>
      <c r="E50" s="24">
        <v>0</v>
      </c>
      <c r="F50" s="24">
        <v>0</v>
      </c>
      <c r="G50" s="24">
        <v>0</v>
      </c>
      <c r="H50" s="24">
        <f>SUM(D50:G50)</f>
        <v>50</v>
      </c>
    </row>
    <row r="51" spans="1:8" ht="9">
      <c r="A51" s="22" t="s">
        <v>7</v>
      </c>
      <c r="B51" s="23"/>
      <c r="C51" s="24"/>
      <c r="D51" s="24">
        <v>0</v>
      </c>
      <c r="E51" s="24">
        <v>0</v>
      </c>
      <c r="F51" s="24">
        <v>0</v>
      </c>
      <c r="G51" s="24">
        <v>0</v>
      </c>
      <c r="H51" s="24">
        <v>0</v>
      </c>
    </row>
    <row r="52" spans="1:8" ht="9">
      <c r="A52" s="22" t="s">
        <v>8</v>
      </c>
      <c r="B52" s="23"/>
      <c r="C52" s="24"/>
      <c r="D52" s="24">
        <v>0</v>
      </c>
      <c r="E52" s="24">
        <v>0</v>
      </c>
      <c r="F52" s="24">
        <v>0</v>
      </c>
      <c r="G52" s="24">
        <v>0</v>
      </c>
      <c r="H52" s="24">
        <v>0</v>
      </c>
    </row>
    <row r="53" spans="1:8" ht="9">
      <c r="A53" s="22" t="s">
        <v>43</v>
      </c>
      <c r="B53" s="23"/>
      <c r="C53" s="24"/>
      <c r="D53" s="24">
        <v>0</v>
      </c>
      <c r="E53" s="24">
        <v>0</v>
      </c>
      <c r="F53" s="24">
        <v>0</v>
      </c>
      <c r="G53" s="24">
        <v>0</v>
      </c>
      <c r="H53" s="24">
        <v>0</v>
      </c>
    </row>
    <row r="54" spans="1:8" ht="9">
      <c r="A54" s="22" t="s">
        <v>41</v>
      </c>
      <c r="B54" s="23"/>
      <c r="C54" s="24"/>
      <c r="D54" s="24">
        <v>0</v>
      </c>
      <c r="E54" s="24">
        <v>0</v>
      </c>
      <c r="F54" s="24">
        <v>1</v>
      </c>
      <c r="G54" s="24">
        <v>0</v>
      </c>
      <c r="H54" s="24">
        <f>SUM(D54:G54)</f>
        <v>1</v>
      </c>
    </row>
    <row r="55" spans="1:8" ht="9">
      <c r="A55" s="22" t="s">
        <v>9</v>
      </c>
      <c r="B55" s="23"/>
      <c r="C55" s="24"/>
      <c r="D55" s="24">
        <v>6</v>
      </c>
      <c r="E55" s="24">
        <v>0</v>
      </c>
      <c r="F55" s="24">
        <v>180</v>
      </c>
      <c r="G55" s="24">
        <v>4</v>
      </c>
      <c r="H55" s="24">
        <f>SUM(D55:G55)</f>
        <v>190</v>
      </c>
    </row>
    <row r="56" spans="1:8" s="1" customFormat="1" ht="9">
      <c r="A56" s="27" t="s">
        <v>10</v>
      </c>
      <c r="B56" s="28"/>
      <c r="C56" s="29"/>
      <c r="D56" s="29">
        <f>SUM(D50:D55)</f>
        <v>56</v>
      </c>
      <c r="E56" s="29">
        <f>SUM(E50:E55)</f>
        <v>0</v>
      </c>
      <c r="F56" s="29">
        <f>SUM(F50:F55)</f>
        <v>181</v>
      </c>
      <c r="G56" s="29">
        <f>SUM(G50:G55)</f>
        <v>4</v>
      </c>
      <c r="H56" s="29">
        <f>SUM(H50:H55)</f>
        <v>241</v>
      </c>
    </row>
    <row r="57" spans="1:8" ht="9">
      <c r="A57" s="22" t="s">
        <v>11</v>
      </c>
      <c r="B57" s="23"/>
      <c r="C57" s="24"/>
      <c r="D57" s="24">
        <v>10</v>
      </c>
      <c r="E57" s="24">
        <v>0</v>
      </c>
      <c r="F57" s="24">
        <v>3136</v>
      </c>
      <c r="G57" s="24">
        <v>1858</v>
      </c>
      <c r="H57" s="24">
        <f>SUM(D57:G57)</f>
        <v>5004</v>
      </c>
    </row>
    <row r="58" spans="1:8" ht="9">
      <c r="A58" s="22" t="s">
        <v>12</v>
      </c>
      <c r="B58" s="23"/>
      <c r="C58" s="24"/>
      <c r="D58" s="24">
        <v>0</v>
      </c>
      <c r="E58" s="24">
        <v>0</v>
      </c>
      <c r="F58" s="24">
        <v>0</v>
      </c>
      <c r="G58" s="24">
        <v>0</v>
      </c>
      <c r="H58" s="24">
        <f>SUM(D58:G58)</f>
        <v>0</v>
      </c>
    </row>
    <row r="59" spans="1:8" s="1" customFormat="1" ht="9">
      <c r="A59" s="27" t="s">
        <v>13</v>
      </c>
      <c r="B59" s="28"/>
      <c r="C59" s="29"/>
      <c r="D59" s="29">
        <f>SUM(D57:D58)</f>
        <v>10</v>
      </c>
      <c r="E59" s="29">
        <f>SUM(E57:E58)</f>
        <v>0</v>
      </c>
      <c r="F59" s="29">
        <f>SUM(F57:F58)</f>
        <v>3136</v>
      </c>
      <c r="G59" s="29">
        <f>SUM(G57:G58)</f>
        <v>1858</v>
      </c>
      <c r="H59" s="29">
        <f>SUM(H57:H58)</f>
        <v>5004</v>
      </c>
    </row>
    <row r="60" spans="1:8" ht="9">
      <c r="A60" s="31"/>
      <c r="B60" s="32"/>
      <c r="C60" s="33"/>
      <c r="D60" s="32"/>
      <c r="E60" s="32"/>
      <c r="F60" s="32"/>
      <c r="G60" s="32"/>
      <c r="H60" s="32"/>
    </row>
    <row r="61" spans="1:8" ht="9">
      <c r="A61" s="22"/>
      <c r="B61" s="23"/>
      <c r="C61" s="24"/>
      <c r="D61" s="23"/>
      <c r="E61" s="23"/>
      <c r="F61" s="23"/>
      <c r="G61" s="23"/>
      <c r="H61" s="23"/>
    </row>
    <row r="62" spans="1:8" ht="9">
      <c r="A62" s="22"/>
      <c r="B62" s="23"/>
      <c r="C62" s="24"/>
      <c r="D62" s="23"/>
      <c r="E62" s="23"/>
      <c r="F62" s="23"/>
      <c r="G62" s="23"/>
      <c r="H62" s="23"/>
    </row>
    <row r="63" spans="1:8" ht="9">
      <c r="A63" s="22"/>
      <c r="B63" s="23"/>
      <c r="C63" s="24"/>
      <c r="D63" s="23"/>
      <c r="E63" s="23"/>
      <c r="F63" s="23"/>
      <c r="G63" s="23"/>
      <c r="H63" s="23"/>
    </row>
    <row r="64" spans="1:8" ht="9">
      <c r="A64" s="22"/>
      <c r="B64" s="23"/>
      <c r="C64" s="24"/>
      <c r="D64" s="23"/>
      <c r="E64" s="23"/>
      <c r="F64" s="23"/>
      <c r="G64" s="23"/>
      <c r="H64" s="23"/>
    </row>
    <row r="65" spans="1:8" ht="9">
      <c r="A65" s="22"/>
      <c r="B65" s="23"/>
      <c r="C65" s="24"/>
      <c r="D65" s="23"/>
      <c r="E65" s="23"/>
      <c r="F65" s="23"/>
      <c r="G65" s="23"/>
      <c r="H65" s="23"/>
    </row>
    <row r="66" spans="1:8" ht="9">
      <c r="A66" s="22"/>
      <c r="B66" s="23"/>
      <c r="C66" s="24"/>
      <c r="D66" s="23"/>
      <c r="E66" s="23"/>
      <c r="F66" s="23"/>
      <c r="G66" s="23"/>
      <c r="H66" s="23"/>
    </row>
    <row r="67" spans="1:8" ht="9">
      <c r="A67" s="22"/>
      <c r="B67" s="23"/>
      <c r="C67" s="24"/>
      <c r="D67" s="23"/>
      <c r="E67" s="23"/>
      <c r="F67" s="23"/>
      <c r="G67" s="23"/>
      <c r="H67" s="23"/>
    </row>
    <row r="68" spans="1:8" ht="9">
      <c r="A68" s="22"/>
      <c r="B68" s="23"/>
      <c r="C68" s="24"/>
      <c r="D68" s="23"/>
      <c r="E68" s="23"/>
      <c r="F68" s="23"/>
      <c r="G68" s="23"/>
      <c r="H68" s="23"/>
    </row>
  </sheetData>
  <mergeCells count="11">
    <mergeCell ref="G6:G7"/>
    <mergeCell ref="D6:D7"/>
    <mergeCell ref="A35:H35"/>
    <mergeCell ref="A48:H48"/>
    <mergeCell ref="A9:H9"/>
    <mergeCell ref="H5:H7"/>
    <mergeCell ref="A22:H22"/>
    <mergeCell ref="A5:A7"/>
    <mergeCell ref="D5:G5"/>
    <mergeCell ref="E6:E7"/>
    <mergeCell ref="F6:F7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&amp;C267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J23" sqref="J23"/>
    </sheetView>
  </sheetViews>
  <sheetFormatPr defaultColWidth="9.140625" defaultRowHeight="12.75"/>
  <cols>
    <col min="1" max="1" width="24.7109375" style="5" customWidth="1"/>
    <col min="2" max="2" width="6.7109375" style="3" customWidth="1"/>
    <col min="3" max="4" width="7.140625" style="3" customWidth="1"/>
    <col min="5" max="5" width="7.421875" style="3" customWidth="1"/>
    <col min="6" max="6" width="7.57421875" style="3" customWidth="1"/>
    <col min="7" max="7" width="7.421875" style="3" customWidth="1"/>
    <col min="8" max="8" width="9.7109375" style="3" customWidth="1"/>
    <col min="9" max="9" width="9.28125" style="3" bestFit="1" customWidth="1"/>
    <col min="10" max="14" width="9.140625" style="3" customWidth="1"/>
    <col min="15" max="15" width="9.00390625" style="3" customWidth="1"/>
    <col min="16" max="16" width="9.140625" style="3" customWidth="1"/>
    <col min="17" max="17" width="4.57421875" style="3" customWidth="1"/>
    <col min="18" max="16384" width="9.140625" style="3" customWidth="1"/>
  </cols>
  <sheetData>
    <row r="1" spans="1:8" ht="9">
      <c r="A1" s="22"/>
      <c r="B1" s="23"/>
      <c r="C1" s="24"/>
      <c r="D1" s="23"/>
      <c r="E1" s="23"/>
      <c r="F1" s="23"/>
      <c r="G1" s="23"/>
      <c r="H1" s="23"/>
    </row>
    <row r="2" spans="1:8" ht="12" customHeight="1">
      <c r="A2" s="50" t="s">
        <v>53</v>
      </c>
      <c r="B2" s="23"/>
      <c r="C2" s="24"/>
      <c r="D2" s="23"/>
      <c r="E2" s="23"/>
      <c r="F2" s="23"/>
      <c r="G2" s="23"/>
      <c r="H2" s="23"/>
    </row>
    <row r="3" spans="1:8" s="16" customFormat="1" ht="12" customHeight="1">
      <c r="A3" s="17" t="s">
        <v>54</v>
      </c>
      <c r="B3" s="23"/>
      <c r="C3" s="24"/>
      <c r="D3" s="23"/>
      <c r="E3" s="23"/>
      <c r="F3" s="23"/>
      <c r="G3" s="23"/>
      <c r="H3" s="23"/>
    </row>
    <row r="4" spans="1:8" ht="9">
      <c r="A4" s="31"/>
      <c r="B4" s="32"/>
      <c r="C4" s="33"/>
      <c r="D4" s="32"/>
      <c r="E4" s="32"/>
      <c r="F4" s="32"/>
      <c r="G4" s="32"/>
      <c r="H4" s="32"/>
    </row>
    <row r="5" spans="1:8" ht="15" customHeight="1">
      <c r="A5" s="62" t="s">
        <v>0</v>
      </c>
      <c r="B5" s="23"/>
      <c r="C5" s="24"/>
      <c r="D5" s="65" t="s">
        <v>56</v>
      </c>
      <c r="E5" s="65"/>
      <c r="F5" s="65"/>
      <c r="G5" s="65"/>
      <c r="H5" s="66" t="s">
        <v>5</v>
      </c>
    </row>
    <row r="6" spans="1:8" ht="9" customHeight="1">
      <c r="A6" s="63"/>
      <c r="B6" s="23"/>
      <c r="C6" s="24"/>
      <c r="D6" s="66" t="s">
        <v>1</v>
      </c>
      <c r="E6" s="66" t="s">
        <v>2</v>
      </c>
      <c r="F6" s="66" t="s">
        <v>3</v>
      </c>
      <c r="G6" s="66" t="s">
        <v>4</v>
      </c>
      <c r="H6" s="67"/>
    </row>
    <row r="7" spans="1:8" ht="9">
      <c r="A7" s="64"/>
      <c r="B7" s="32"/>
      <c r="C7" s="33"/>
      <c r="D7" s="68"/>
      <c r="E7" s="68"/>
      <c r="F7" s="68"/>
      <c r="G7" s="68"/>
      <c r="H7" s="68"/>
    </row>
    <row r="8" spans="1:8" ht="9">
      <c r="A8" s="22"/>
      <c r="B8" s="23"/>
      <c r="C8" s="24"/>
      <c r="D8" s="23"/>
      <c r="E8" s="23"/>
      <c r="F8" s="23"/>
      <c r="G8" s="23"/>
      <c r="H8" s="23"/>
    </row>
    <row r="9" spans="1:8" ht="12" customHeight="1">
      <c r="A9" s="54" t="s">
        <v>28</v>
      </c>
      <c r="B9" s="54"/>
      <c r="C9" s="54"/>
      <c r="D9" s="54"/>
      <c r="E9" s="54"/>
      <c r="F9" s="54"/>
      <c r="G9" s="54"/>
      <c r="H9" s="54"/>
    </row>
    <row r="10" spans="1:8" ht="9">
      <c r="A10" s="22"/>
      <c r="B10" s="23"/>
      <c r="C10" s="24"/>
      <c r="D10" s="23"/>
      <c r="E10" s="23"/>
      <c r="F10" s="23"/>
      <c r="G10" s="23"/>
      <c r="H10" s="23"/>
    </row>
    <row r="11" spans="1:8" ht="9">
      <c r="A11" s="52" t="s">
        <v>45</v>
      </c>
      <c r="B11" s="23"/>
      <c r="C11" s="24"/>
      <c r="D11" s="24">
        <v>1000</v>
      </c>
      <c r="E11" s="24">
        <v>0</v>
      </c>
      <c r="F11" s="24">
        <v>0</v>
      </c>
      <c r="G11" s="24">
        <v>0</v>
      </c>
      <c r="H11" s="24">
        <f aca="true" t="shared" si="0" ref="H11:H16">SUM(D11:G11)</f>
        <v>1000</v>
      </c>
    </row>
    <row r="12" spans="1:8" ht="9">
      <c r="A12" s="52" t="s">
        <v>7</v>
      </c>
      <c r="B12" s="23"/>
      <c r="C12" s="24"/>
      <c r="D12" s="24">
        <v>0</v>
      </c>
      <c r="E12" s="24">
        <v>0</v>
      </c>
      <c r="F12" s="24">
        <v>0</v>
      </c>
      <c r="G12" s="24">
        <v>0</v>
      </c>
      <c r="H12" s="24">
        <f t="shared" si="0"/>
        <v>0</v>
      </c>
    </row>
    <row r="13" spans="1:8" ht="9">
      <c r="A13" s="52" t="s">
        <v>8</v>
      </c>
      <c r="B13" s="23"/>
      <c r="C13" s="24"/>
      <c r="D13" s="24">
        <v>0</v>
      </c>
      <c r="E13" s="24">
        <v>0</v>
      </c>
      <c r="F13" s="24">
        <v>0</v>
      </c>
      <c r="G13" s="24">
        <v>0</v>
      </c>
      <c r="H13" s="24">
        <f t="shared" si="0"/>
        <v>0</v>
      </c>
    </row>
    <row r="14" spans="1:8" ht="9">
      <c r="A14" s="52" t="s">
        <v>43</v>
      </c>
      <c r="B14" s="23"/>
      <c r="C14" s="24"/>
      <c r="D14" s="24">
        <v>0</v>
      </c>
      <c r="E14" s="24">
        <v>0</v>
      </c>
      <c r="F14" s="24">
        <v>0</v>
      </c>
      <c r="G14" s="24">
        <v>200</v>
      </c>
      <c r="H14" s="24">
        <f t="shared" si="0"/>
        <v>200</v>
      </c>
    </row>
    <row r="15" spans="1:8" ht="9">
      <c r="A15" s="52" t="s">
        <v>41</v>
      </c>
      <c r="B15" s="23"/>
      <c r="C15" s="24"/>
      <c r="D15" s="24">
        <v>0</v>
      </c>
      <c r="E15" s="24">
        <v>0</v>
      </c>
      <c r="F15" s="24">
        <v>0</v>
      </c>
      <c r="G15" s="24">
        <v>0</v>
      </c>
      <c r="H15" s="24">
        <f t="shared" si="0"/>
        <v>0</v>
      </c>
    </row>
    <row r="16" spans="1:8" ht="9">
      <c r="A16" s="52" t="s">
        <v>9</v>
      </c>
      <c r="B16" s="23"/>
      <c r="C16" s="24"/>
      <c r="D16" s="24">
        <v>0</v>
      </c>
      <c r="E16" s="24">
        <v>0</v>
      </c>
      <c r="F16" s="24">
        <v>500</v>
      </c>
      <c r="G16" s="24">
        <v>0</v>
      </c>
      <c r="H16" s="24">
        <f t="shared" si="0"/>
        <v>500</v>
      </c>
    </row>
    <row r="17" spans="1:8" s="1" customFormat="1" ht="9">
      <c r="A17" s="53" t="s">
        <v>10</v>
      </c>
      <c r="B17" s="28"/>
      <c r="C17" s="29"/>
      <c r="D17" s="29">
        <f>SUM(D11:D16)</f>
        <v>1000</v>
      </c>
      <c r="E17" s="29">
        <f>SUM(E11:E16)</f>
        <v>0</v>
      </c>
      <c r="F17" s="29">
        <f>SUM(F11:F16)</f>
        <v>500</v>
      </c>
      <c r="G17" s="29">
        <f>SUM(G11:G16)</f>
        <v>200</v>
      </c>
      <c r="H17" s="29">
        <f>SUM(H11:H16)</f>
        <v>1700</v>
      </c>
    </row>
    <row r="18" spans="1:8" ht="9">
      <c r="A18" s="52" t="s">
        <v>11</v>
      </c>
      <c r="B18" s="23"/>
      <c r="C18" s="24"/>
      <c r="D18" s="24">
        <v>0</v>
      </c>
      <c r="E18" s="24">
        <v>0</v>
      </c>
      <c r="F18" s="24">
        <v>0</v>
      </c>
      <c r="G18" s="24">
        <v>2050</v>
      </c>
      <c r="H18" s="24">
        <f>SUM(D18:G18)</f>
        <v>2050</v>
      </c>
    </row>
    <row r="19" spans="1:8" ht="9">
      <c r="A19" s="52" t="s">
        <v>12</v>
      </c>
      <c r="B19" s="23"/>
      <c r="C19" s="24"/>
      <c r="D19" s="24">
        <v>0</v>
      </c>
      <c r="E19" s="24">
        <v>0</v>
      </c>
      <c r="F19" s="24">
        <v>0</v>
      </c>
      <c r="G19" s="24">
        <v>0</v>
      </c>
      <c r="H19" s="24">
        <f>SUM(D19:G19)</f>
        <v>0</v>
      </c>
    </row>
    <row r="20" spans="1:8" s="1" customFormat="1" ht="9">
      <c r="A20" s="53" t="s">
        <v>13</v>
      </c>
      <c r="B20" s="28"/>
      <c r="C20" s="29"/>
      <c r="D20" s="29">
        <f>SUM(D18:D19)</f>
        <v>0</v>
      </c>
      <c r="E20" s="29">
        <f>SUM(E18:E19)</f>
        <v>0</v>
      </c>
      <c r="F20" s="29">
        <f>SUM(F18:F19)</f>
        <v>0</v>
      </c>
      <c r="G20" s="29">
        <f>SUM(G18:G19)</f>
        <v>2050</v>
      </c>
      <c r="H20" s="29">
        <f>SUM(H18:H19)</f>
        <v>2050</v>
      </c>
    </row>
    <row r="21" spans="1:8" ht="9">
      <c r="A21" s="22"/>
      <c r="B21" s="23"/>
      <c r="C21" s="24"/>
      <c r="D21" s="23"/>
      <c r="E21" s="23"/>
      <c r="F21" s="23"/>
      <c r="G21" s="23"/>
      <c r="H21" s="23"/>
    </row>
    <row r="22" spans="1:8" ht="12" customHeight="1">
      <c r="A22" s="54" t="s">
        <v>29</v>
      </c>
      <c r="B22" s="54"/>
      <c r="C22" s="54"/>
      <c r="D22" s="54"/>
      <c r="E22" s="54"/>
      <c r="F22" s="54"/>
      <c r="G22" s="54"/>
      <c r="H22" s="54"/>
    </row>
    <row r="23" spans="1:8" ht="9">
      <c r="A23" s="22"/>
      <c r="B23" s="23"/>
      <c r="C23" s="24"/>
      <c r="D23" s="23"/>
      <c r="E23" s="23"/>
      <c r="F23" s="23"/>
      <c r="G23" s="23"/>
      <c r="H23" s="23"/>
    </row>
    <row r="24" spans="1:8" ht="9">
      <c r="A24" s="52" t="s">
        <v>45</v>
      </c>
      <c r="B24" s="23"/>
      <c r="C24" s="24"/>
      <c r="D24" s="24">
        <v>0</v>
      </c>
      <c r="E24" s="24">
        <v>0</v>
      </c>
      <c r="F24" s="24">
        <v>4773</v>
      </c>
      <c r="G24" s="24">
        <v>100</v>
      </c>
      <c r="H24" s="24">
        <f aca="true" t="shared" si="1" ref="H24:H29">SUM(D24:G24)</f>
        <v>4873</v>
      </c>
    </row>
    <row r="25" spans="1:8" ht="9">
      <c r="A25" s="52" t="s">
        <v>7</v>
      </c>
      <c r="B25" s="23"/>
      <c r="C25" s="24"/>
      <c r="D25" s="24">
        <v>0</v>
      </c>
      <c r="E25" s="24">
        <v>0</v>
      </c>
      <c r="F25" s="24">
        <v>0</v>
      </c>
      <c r="G25" s="24">
        <v>0</v>
      </c>
      <c r="H25" s="24">
        <f t="shared" si="1"/>
        <v>0</v>
      </c>
    </row>
    <row r="26" spans="1:8" ht="9">
      <c r="A26" s="52" t="s">
        <v>8</v>
      </c>
      <c r="B26" s="23"/>
      <c r="C26" s="24"/>
      <c r="D26" s="24">
        <v>0</v>
      </c>
      <c r="E26" s="24">
        <v>0</v>
      </c>
      <c r="F26" s="24">
        <v>0</v>
      </c>
      <c r="G26" s="24">
        <v>0</v>
      </c>
      <c r="H26" s="24">
        <f t="shared" si="1"/>
        <v>0</v>
      </c>
    </row>
    <row r="27" spans="1:8" ht="9">
      <c r="A27" s="52" t="s">
        <v>43</v>
      </c>
      <c r="B27" s="23"/>
      <c r="C27" s="24"/>
      <c r="D27" s="24">
        <v>0</v>
      </c>
      <c r="E27" s="24">
        <v>0</v>
      </c>
      <c r="F27" s="24">
        <v>8270</v>
      </c>
      <c r="G27" s="24">
        <v>1111</v>
      </c>
      <c r="H27" s="24">
        <f t="shared" si="1"/>
        <v>9381</v>
      </c>
    </row>
    <row r="28" spans="1:8" ht="9">
      <c r="A28" s="52" t="s">
        <v>41</v>
      </c>
      <c r="B28" s="23"/>
      <c r="C28" s="24"/>
      <c r="D28" s="24">
        <v>0</v>
      </c>
      <c r="E28" s="24">
        <v>0</v>
      </c>
      <c r="F28" s="24">
        <v>110</v>
      </c>
      <c r="G28" s="24">
        <v>3393</v>
      </c>
      <c r="H28" s="24">
        <f t="shared" si="1"/>
        <v>3503</v>
      </c>
    </row>
    <row r="29" spans="1:8" ht="9">
      <c r="A29" s="52" t="s">
        <v>9</v>
      </c>
      <c r="B29" s="23"/>
      <c r="C29" s="24"/>
      <c r="D29" s="24">
        <v>0</v>
      </c>
      <c r="E29" s="24">
        <v>0</v>
      </c>
      <c r="F29" s="24">
        <v>900</v>
      </c>
      <c r="G29" s="24">
        <v>1400</v>
      </c>
      <c r="H29" s="24">
        <f t="shared" si="1"/>
        <v>2300</v>
      </c>
    </row>
    <row r="30" spans="1:8" s="1" customFormat="1" ht="9">
      <c r="A30" s="53" t="s">
        <v>10</v>
      </c>
      <c r="B30" s="28"/>
      <c r="C30" s="29"/>
      <c r="D30" s="29">
        <f>SUM(D24:D29)</f>
        <v>0</v>
      </c>
      <c r="E30" s="29">
        <f>SUM(E24:E29)</f>
        <v>0</v>
      </c>
      <c r="F30" s="29">
        <f>SUM(F24:F29)</f>
        <v>14053</v>
      </c>
      <c r="G30" s="29">
        <f>SUM(G24:G29)</f>
        <v>6004</v>
      </c>
      <c r="H30" s="29">
        <f>SUM(H24:H29)</f>
        <v>20057</v>
      </c>
    </row>
    <row r="31" spans="1:8" ht="9">
      <c r="A31" s="52" t="s">
        <v>11</v>
      </c>
      <c r="B31" s="23"/>
      <c r="C31" s="24"/>
      <c r="D31" s="24">
        <v>0</v>
      </c>
      <c r="E31" s="24">
        <v>0</v>
      </c>
      <c r="F31" s="24">
        <v>577</v>
      </c>
      <c r="G31" s="24">
        <v>55649</v>
      </c>
      <c r="H31" s="24">
        <f>SUM(D31:G31)</f>
        <v>56226</v>
      </c>
    </row>
    <row r="32" spans="1:8" ht="9">
      <c r="A32" s="52" t="s">
        <v>12</v>
      </c>
      <c r="B32" s="23"/>
      <c r="C32" s="24"/>
      <c r="D32" s="24">
        <v>0</v>
      </c>
      <c r="E32" s="24">
        <v>0</v>
      </c>
      <c r="F32" s="24">
        <v>0</v>
      </c>
      <c r="G32" s="24">
        <v>765</v>
      </c>
      <c r="H32" s="24">
        <f>SUM(D32:G32)</f>
        <v>765</v>
      </c>
    </row>
    <row r="33" spans="1:8" s="1" customFormat="1" ht="9">
      <c r="A33" s="53" t="s">
        <v>13</v>
      </c>
      <c r="B33" s="28"/>
      <c r="C33" s="29"/>
      <c r="D33" s="29">
        <f>SUM(D31:D32)</f>
        <v>0</v>
      </c>
      <c r="E33" s="29">
        <f>SUM(E31:E32)</f>
        <v>0</v>
      </c>
      <c r="F33" s="29">
        <f>SUM(F31:F32)</f>
        <v>577</v>
      </c>
      <c r="G33" s="29">
        <f>SUM(G31:G32)</f>
        <v>56414</v>
      </c>
      <c r="H33" s="29">
        <f>SUM(H31:H32)</f>
        <v>56991</v>
      </c>
    </row>
    <row r="34" spans="1:8" ht="9">
      <c r="A34" s="23"/>
      <c r="B34" s="23"/>
      <c r="C34" s="24"/>
      <c r="D34" s="23"/>
      <c r="E34" s="23"/>
      <c r="F34" s="23"/>
      <c r="G34" s="23"/>
      <c r="H34" s="24">
        <f>SUM(D34:G34)</f>
        <v>0</v>
      </c>
    </row>
    <row r="35" spans="1:8" ht="12" customHeight="1">
      <c r="A35" s="54" t="s">
        <v>30</v>
      </c>
      <c r="B35" s="54"/>
      <c r="C35" s="54"/>
      <c r="D35" s="54"/>
      <c r="E35" s="54"/>
      <c r="F35" s="54"/>
      <c r="G35" s="54"/>
      <c r="H35" s="54"/>
    </row>
    <row r="36" spans="1:8" ht="9">
      <c r="A36" s="22"/>
      <c r="B36" s="23"/>
      <c r="C36" s="24"/>
      <c r="D36" s="23"/>
      <c r="E36" s="23"/>
      <c r="F36" s="23"/>
      <c r="G36" s="23"/>
      <c r="H36" s="23"/>
    </row>
    <row r="37" spans="1:8" ht="9">
      <c r="A37" s="52" t="s">
        <v>45</v>
      </c>
      <c r="B37" s="23"/>
      <c r="C37" s="24"/>
      <c r="D37" s="24">
        <v>0</v>
      </c>
      <c r="E37" s="24">
        <v>0</v>
      </c>
      <c r="F37" s="24">
        <v>2670</v>
      </c>
      <c r="G37" s="24">
        <v>560</v>
      </c>
      <c r="H37" s="24">
        <f aca="true" t="shared" si="2" ref="H37:H42">SUM(D37:G37)</f>
        <v>3230</v>
      </c>
    </row>
    <row r="38" spans="1:8" ht="9">
      <c r="A38" s="52" t="s">
        <v>7</v>
      </c>
      <c r="B38" s="23"/>
      <c r="C38" s="24"/>
      <c r="D38" s="24">
        <v>0</v>
      </c>
      <c r="E38" s="24">
        <v>0</v>
      </c>
      <c r="F38" s="24">
        <v>0</v>
      </c>
      <c r="G38" s="24">
        <v>0</v>
      </c>
      <c r="H38" s="24">
        <f t="shared" si="2"/>
        <v>0</v>
      </c>
    </row>
    <row r="39" spans="1:8" ht="9">
      <c r="A39" s="52" t="s">
        <v>8</v>
      </c>
      <c r="B39" s="23"/>
      <c r="C39" s="24"/>
      <c r="D39" s="24">
        <v>0</v>
      </c>
      <c r="E39" s="24">
        <v>0</v>
      </c>
      <c r="F39" s="24">
        <v>0</v>
      </c>
      <c r="G39" s="24">
        <v>0</v>
      </c>
      <c r="H39" s="24">
        <f t="shared" si="2"/>
        <v>0</v>
      </c>
    </row>
    <row r="40" spans="1:8" ht="9">
      <c r="A40" s="52" t="s">
        <v>43</v>
      </c>
      <c r="B40" s="23"/>
      <c r="C40" s="24"/>
      <c r="D40" s="24">
        <v>0</v>
      </c>
      <c r="E40" s="24">
        <v>0</v>
      </c>
      <c r="F40" s="24">
        <v>1780</v>
      </c>
      <c r="G40" s="24">
        <v>0</v>
      </c>
      <c r="H40" s="24">
        <f t="shared" si="2"/>
        <v>1780</v>
      </c>
    </row>
    <row r="41" spans="1:8" ht="9">
      <c r="A41" s="52" t="s">
        <v>41</v>
      </c>
      <c r="B41" s="23"/>
      <c r="C41" s="24"/>
      <c r="D41" s="24">
        <v>0</v>
      </c>
      <c r="E41" s="24">
        <v>0</v>
      </c>
      <c r="F41" s="24">
        <v>0</v>
      </c>
      <c r="G41" s="24">
        <v>0</v>
      </c>
      <c r="H41" s="24">
        <f t="shared" si="2"/>
        <v>0</v>
      </c>
    </row>
    <row r="42" spans="1:8" ht="9">
      <c r="A42" s="52" t="s">
        <v>9</v>
      </c>
      <c r="B42" s="23"/>
      <c r="C42" s="24"/>
      <c r="D42" s="24">
        <v>0</v>
      </c>
      <c r="E42" s="24">
        <v>0</v>
      </c>
      <c r="F42" s="24">
        <v>0</v>
      </c>
      <c r="G42" s="24">
        <v>0</v>
      </c>
      <c r="H42" s="24">
        <f t="shared" si="2"/>
        <v>0</v>
      </c>
    </row>
    <row r="43" spans="1:8" s="1" customFormat="1" ht="9">
      <c r="A43" s="53" t="s">
        <v>10</v>
      </c>
      <c r="B43" s="28"/>
      <c r="C43" s="29"/>
      <c r="D43" s="29">
        <f>SUM(D37:D42)</f>
        <v>0</v>
      </c>
      <c r="E43" s="29">
        <f>SUM(E37:E42)</f>
        <v>0</v>
      </c>
      <c r="F43" s="29">
        <f>SUM(F37:F42)</f>
        <v>4450</v>
      </c>
      <c r="G43" s="29">
        <f>SUM(G37:G42)</f>
        <v>560</v>
      </c>
      <c r="H43" s="29">
        <f>SUM(H37:H42)</f>
        <v>5010</v>
      </c>
    </row>
    <row r="44" spans="1:8" ht="9">
      <c r="A44" s="52" t="s">
        <v>11</v>
      </c>
      <c r="B44" s="23"/>
      <c r="C44" s="24"/>
      <c r="D44" s="24">
        <v>0</v>
      </c>
      <c r="E44" s="24">
        <v>0</v>
      </c>
      <c r="F44" s="24">
        <v>2208</v>
      </c>
      <c r="G44" s="24">
        <v>913</v>
      </c>
      <c r="H44" s="24">
        <f>SUM(D44:G44)</f>
        <v>3121</v>
      </c>
    </row>
    <row r="45" spans="1:8" ht="9">
      <c r="A45" s="52" t="s">
        <v>12</v>
      </c>
      <c r="B45" s="23"/>
      <c r="C45" s="24"/>
      <c r="D45" s="24">
        <v>0</v>
      </c>
      <c r="E45" s="24">
        <v>0</v>
      </c>
      <c r="F45" s="24">
        <v>0</v>
      </c>
      <c r="G45" s="24">
        <v>0</v>
      </c>
      <c r="H45" s="24">
        <f>SUM(D45:G45)</f>
        <v>0</v>
      </c>
    </row>
    <row r="46" spans="1:8" s="1" customFormat="1" ht="9">
      <c r="A46" s="53" t="s">
        <v>13</v>
      </c>
      <c r="B46" s="28"/>
      <c r="C46" s="29"/>
      <c r="D46" s="29">
        <f>SUM(D44:D45)</f>
        <v>0</v>
      </c>
      <c r="E46" s="29">
        <f>SUM(E44:E45)</f>
        <v>0</v>
      </c>
      <c r="F46" s="29">
        <f>SUM(F44:F45)</f>
        <v>2208</v>
      </c>
      <c r="G46" s="29">
        <f>SUM(G44:G45)</f>
        <v>913</v>
      </c>
      <c r="H46" s="29">
        <f>SUM(H44:H45)</f>
        <v>3121</v>
      </c>
    </row>
    <row r="47" spans="1:8" ht="9">
      <c r="A47" s="40"/>
      <c r="B47" s="41"/>
      <c r="C47" s="42"/>
      <c r="D47" s="41"/>
      <c r="E47" s="41"/>
      <c r="F47" s="41"/>
      <c r="G47" s="41"/>
      <c r="H47" s="41"/>
    </row>
    <row r="48" spans="1:8" ht="12" customHeight="1">
      <c r="A48" s="67" t="s">
        <v>31</v>
      </c>
      <c r="B48" s="67"/>
      <c r="C48" s="67"/>
      <c r="D48" s="67"/>
      <c r="E48" s="67"/>
      <c r="F48" s="67"/>
      <c r="G48" s="67"/>
      <c r="H48" s="67"/>
    </row>
    <row r="49" spans="1:8" ht="9">
      <c r="A49" s="22"/>
      <c r="B49" s="23"/>
      <c r="C49" s="24"/>
      <c r="D49" s="23"/>
      <c r="E49" s="23"/>
      <c r="F49" s="23"/>
      <c r="G49" s="23"/>
      <c r="H49" s="23"/>
    </row>
    <row r="50" spans="1:8" ht="9">
      <c r="A50" s="22" t="s">
        <v>45</v>
      </c>
      <c r="B50" s="23"/>
      <c r="C50" s="24"/>
      <c r="D50" s="24">
        <v>100</v>
      </c>
      <c r="E50" s="24">
        <v>0</v>
      </c>
      <c r="F50" s="24">
        <v>0</v>
      </c>
      <c r="G50" s="24">
        <v>0</v>
      </c>
      <c r="H50" s="24">
        <f aca="true" t="shared" si="3" ref="H50:H55">SUM(D50:G50)</f>
        <v>100</v>
      </c>
    </row>
    <row r="51" spans="1:8" ht="9">
      <c r="A51" s="22" t="s">
        <v>7</v>
      </c>
      <c r="B51" s="23"/>
      <c r="C51" s="24"/>
      <c r="D51" s="24">
        <v>0</v>
      </c>
      <c r="E51" s="24">
        <v>0</v>
      </c>
      <c r="F51" s="24">
        <v>0</v>
      </c>
      <c r="G51" s="24">
        <v>0</v>
      </c>
      <c r="H51" s="24">
        <f t="shared" si="3"/>
        <v>0</v>
      </c>
    </row>
    <row r="52" spans="1:8" ht="9">
      <c r="A52" s="22" t="s">
        <v>8</v>
      </c>
      <c r="B52" s="23"/>
      <c r="C52" s="24"/>
      <c r="D52" s="24">
        <v>0</v>
      </c>
      <c r="E52" s="24">
        <v>0</v>
      </c>
      <c r="F52" s="24">
        <v>0</v>
      </c>
      <c r="G52" s="24">
        <v>0</v>
      </c>
      <c r="H52" s="24">
        <f t="shared" si="3"/>
        <v>0</v>
      </c>
    </row>
    <row r="53" spans="1:8" ht="9">
      <c r="A53" s="22" t="s">
        <v>43</v>
      </c>
      <c r="B53" s="23"/>
      <c r="C53" s="24"/>
      <c r="D53" s="24">
        <v>150</v>
      </c>
      <c r="E53" s="24">
        <v>0</v>
      </c>
      <c r="F53" s="24">
        <v>0</v>
      </c>
      <c r="G53" s="24">
        <v>0</v>
      </c>
      <c r="H53" s="24">
        <f t="shared" si="3"/>
        <v>150</v>
      </c>
    </row>
    <row r="54" spans="1:8" ht="9">
      <c r="A54" s="22" t="s">
        <v>41</v>
      </c>
      <c r="B54" s="23"/>
      <c r="C54" s="24"/>
      <c r="D54" s="24">
        <v>300</v>
      </c>
      <c r="E54" s="24">
        <v>0</v>
      </c>
      <c r="F54" s="24">
        <v>0</v>
      </c>
      <c r="G54" s="24">
        <v>0</v>
      </c>
      <c r="H54" s="24">
        <f t="shared" si="3"/>
        <v>300</v>
      </c>
    </row>
    <row r="55" spans="1:8" ht="9">
      <c r="A55" s="22" t="s">
        <v>9</v>
      </c>
      <c r="B55" s="23"/>
      <c r="C55" s="24"/>
      <c r="D55" s="24">
        <v>0</v>
      </c>
      <c r="E55" s="24">
        <v>0</v>
      </c>
      <c r="F55" s="24">
        <v>1310</v>
      </c>
      <c r="G55" s="24">
        <v>3</v>
      </c>
      <c r="H55" s="24">
        <f t="shared" si="3"/>
        <v>1313</v>
      </c>
    </row>
    <row r="56" spans="1:8" s="1" customFormat="1" ht="9">
      <c r="A56" s="27" t="s">
        <v>10</v>
      </c>
      <c r="B56" s="28"/>
      <c r="C56" s="29"/>
      <c r="D56" s="29">
        <f>SUM(D50:D55)</f>
        <v>550</v>
      </c>
      <c r="E56" s="29">
        <f>SUM(E50:E55)</f>
        <v>0</v>
      </c>
      <c r="F56" s="29">
        <f>SUM(F50:F55)</f>
        <v>1310</v>
      </c>
      <c r="G56" s="29">
        <f>SUM(G50:G55)</f>
        <v>3</v>
      </c>
      <c r="H56" s="29">
        <f>SUM(H50:H55)</f>
        <v>1863</v>
      </c>
    </row>
    <row r="57" spans="1:8" ht="9">
      <c r="A57" s="22" t="s">
        <v>11</v>
      </c>
      <c r="B57" s="23"/>
      <c r="C57" s="24"/>
      <c r="D57" s="24">
        <v>0</v>
      </c>
      <c r="E57" s="24">
        <v>0</v>
      </c>
      <c r="F57" s="24">
        <v>139</v>
      </c>
      <c r="G57" s="24">
        <v>13</v>
      </c>
      <c r="H57" s="24">
        <f>SUM(D57:G57)</f>
        <v>152</v>
      </c>
    </row>
    <row r="58" spans="1:8" ht="9">
      <c r="A58" s="22" t="s">
        <v>12</v>
      </c>
      <c r="B58" s="23"/>
      <c r="C58" s="24"/>
      <c r="D58" s="24">
        <v>0</v>
      </c>
      <c r="E58" s="24">
        <v>0</v>
      </c>
      <c r="F58" s="24">
        <v>0</v>
      </c>
      <c r="G58" s="24">
        <v>0</v>
      </c>
      <c r="H58" s="24">
        <f>SUM(D58:G58)</f>
        <v>0</v>
      </c>
    </row>
    <row r="59" spans="1:8" s="1" customFormat="1" ht="9">
      <c r="A59" s="27" t="s">
        <v>13</v>
      </c>
      <c r="B59" s="28"/>
      <c r="C59" s="29"/>
      <c r="D59" s="29">
        <f>SUM(D57:D58)</f>
        <v>0</v>
      </c>
      <c r="E59" s="29">
        <f>SUM(E57:E58)</f>
        <v>0</v>
      </c>
      <c r="F59" s="29">
        <f>SUM(F57:F58)</f>
        <v>139</v>
      </c>
      <c r="G59" s="29">
        <f>SUM(G57:G58)</f>
        <v>13</v>
      </c>
      <c r="H59" s="29">
        <f>SUM(H57:H58)</f>
        <v>152</v>
      </c>
    </row>
    <row r="60" spans="1:8" ht="9">
      <c r="A60" s="31"/>
      <c r="B60" s="32"/>
      <c r="C60" s="33"/>
      <c r="D60" s="32"/>
      <c r="E60" s="32"/>
      <c r="F60" s="32"/>
      <c r="G60" s="32"/>
      <c r="H60" s="32"/>
    </row>
    <row r="61" spans="1:8" ht="9">
      <c r="A61" s="22"/>
      <c r="B61" s="23"/>
      <c r="C61" s="24"/>
      <c r="D61" s="23"/>
      <c r="E61" s="23"/>
      <c r="F61" s="23"/>
      <c r="G61" s="23"/>
      <c r="H61" s="23"/>
    </row>
    <row r="62" spans="1:8" ht="9">
      <c r="A62" s="22"/>
      <c r="B62" s="23"/>
      <c r="C62" s="24"/>
      <c r="D62" s="23"/>
      <c r="E62" s="23"/>
      <c r="F62" s="23"/>
      <c r="G62" s="23"/>
      <c r="H62" s="23"/>
    </row>
    <row r="63" spans="1:8" ht="9">
      <c r="A63" s="22"/>
      <c r="B63" s="23"/>
      <c r="C63" s="24"/>
      <c r="D63" s="23"/>
      <c r="E63" s="23"/>
      <c r="F63" s="23"/>
      <c r="G63" s="23"/>
      <c r="H63" s="23"/>
    </row>
    <row r="64" spans="1:8" ht="9">
      <c r="A64" s="22"/>
      <c r="B64" s="23"/>
      <c r="C64" s="24"/>
      <c r="D64" s="23"/>
      <c r="E64" s="23"/>
      <c r="F64" s="23"/>
      <c r="G64" s="23"/>
      <c r="H64" s="23"/>
    </row>
    <row r="65" spans="1:8" ht="9">
      <c r="A65" s="22"/>
      <c r="B65" s="23"/>
      <c r="C65" s="24"/>
      <c r="D65" s="23"/>
      <c r="E65" s="23"/>
      <c r="F65" s="23"/>
      <c r="G65" s="23"/>
      <c r="H65" s="23"/>
    </row>
    <row r="66" spans="1:8" s="2" customFormat="1" ht="9">
      <c r="A66" s="34"/>
      <c r="B66" s="35"/>
      <c r="C66" s="36"/>
      <c r="D66" s="35"/>
      <c r="E66" s="35"/>
      <c r="F66" s="35"/>
      <c r="G66" s="35"/>
      <c r="H66" s="35"/>
    </row>
    <row r="67" spans="1:8" ht="9">
      <c r="A67" s="22"/>
      <c r="B67" s="23"/>
      <c r="C67" s="24"/>
      <c r="D67" s="23"/>
      <c r="E67" s="23"/>
      <c r="F67" s="23"/>
      <c r="G67" s="23"/>
      <c r="H67" s="23"/>
    </row>
    <row r="68" spans="1:8" ht="9">
      <c r="A68" s="22"/>
      <c r="B68" s="23"/>
      <c r="C68" s="24"/>
      <c r="D68" s="23"/>
      <c r="E68" s="23"/>
      <c r="F68" s="23"/>
      <c r="G68" s="23"/>
      <c r="H68" s="23"/>
    </row>
  </sheetData>
  <mergeCells count="11">
    <mergeCell ref="A35:H35"/>
    <mergeCell ref="A48:H48"/>
    <mergeCell ref="A9:H9"/>
    <mergeCell ref="F6:F7"/>
    <mergeCell ref="D5:G5"/>
    <mergeCell ref="G6:G7"/>
    <mergeCell ref="A22:H22"/>
    <mergeCell ref="H5:H7"/>
    <mergeCell ref="D6:D7"/>
    <mergeCell ref="E6:E7"/>
    <mergeCell ref="A5:A7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&amp;C268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25">
      <selection activeCell="A48" sqref="A48:H48"/>
    </sheetView>
  </sheetViews>
  <sheetFormatPr defaultColWidth="9.140625" defaultRowHeight="12.75"/>
  <cols>
    <col min="1" max="1" width="24.7109375" style="5" customWidth="1"/>
    <col min="2" max="2" width="6.28125" style="3" customWidth="1"/>
    <col min="3" max="3" width="6.421875" style="3" customWidth="1"/>
    <col min="4" max="4" width="8.140625" style="3" customWidth="1"/>
    <col min="5" max="5" width="7.421875" style="3" customWidth="1"/>
    <col min="6" max="6" width="7.57421875" style="3" customWidth="1"/>
    <col min="7" max="7" width="7.421875" style="3" customWidth="1"/>
    <col min="8" max="8" width="9.7109375" style="3" customWidth="1"/>
    <col min="9" max="9" width="9.28125" style="3" bestFit="1" customWidth="1"/>
    <col min="10" max="14" width="9.140625" style="3" customWidth="1"/>
    <col min="15" max="15" width="9.00390625" style="3" customWidth="1"/>
    <col min="16" max="16" width="9.140625" style="3" customWidth="1"/>
    <col min="17" max="17" width="4.57421875" style="3" customWidth="1"/>
    <col min="18" max="16384" width="9.140625" style="3" customWidth="1"/>
  </cols>
  <sheetData>
    <row r="1" spans="1:8" ht="9">
      <c r="A1" s="22"/>
      <c r="B1" s="23"/>
      <c r="C1" s="24"/>
      <c r="D1" s="23"/>
      <c r="E1" s="23"/>
      <c r="F1" s="23"/>
      <c r="G1" s="23"/>
      <c r="H1" s="23"/>
    </row>
    <row r="2" spans="1:8" ht="12" customHeight="1">
      <c r="A2" s="50" t="s">
        <v>53</v>
      </c>
      <c r="B2" s="23"/>
      <c r="C2" s="24"/>
      <c r="D2" s="23"/>
      <c r="E2" s="23"/>
      <c r="F2" s="23"/>
      <c r="G2" s="23"/>
      <c r="H2" s="23"/>
    </row>
    <row r="3" spans="1:8" s="16" customFormat="1" ht="12" customHeight="1">
      <c r="A3" s="17" t="s">
        <v>54</v>
      </c>
      <c r="B3" s="23"/>
      <c r="C3" s="24"/>
      <c r="D3" s="23"/>
      <c r="E3" s="23"/>
      <c r="F3" s="23"/>
      <c r="G3" s="23"/>
      <c r="H3" s="23"/>
    </row>
    <row r="4" spans="1:8" ht="9">
      <c r="A4" s="31"/>
      <c r="B4" s="32"/>
      <c r="C4" s="33"/>
      <c r="D4" s="32"/>
      <c r="E4" s="32"/>
      <c r="F4" s="32"/>
      <c r="G4" s="32"/>
      <c r="H4" s="32"/>
    </row>
    <row r="5" spans="1:8" ht="15" customHeight="1">
      <c r="A5" s="62" t="s">
        <v>0</v>
      </c>
      <c r="B5" s="23"/>
      <c r="C5" s="24"/>
      <c r="D5" s="65" t="s">
        <v>56</v>
      </c>
      <c r="E5" s="65"/>
      <c r="F5" s="65"/>
      <c r="G5" s="65"/>
      <c r="H5" s="66" t="s">
        <v>5</v>
      </c>
    </row>
    <row r="6" spans="1:8" ht="9" customHeight="1">
      <c r="A6" s="63"/>
      <c r="B6" s="23"/>
      <c r="C6" s="24"/>
      <c r="D6" s="66" t="s">
        <v>1</v>
      </c>
      <c r="E6" s="66" t="s">
        <v>2</v>
      </c>
      <c r="F6" s="66" t="s">
        <v>3</v>
      </c>
      <c r="G6" s="66" t="s">
        <v>4</v>
      </c>
      <c r="H6" s="67"/>
    </row>
    <row r="7" spans="1:8" ht="9">
      <c r="A7" s="64"/>
      <c r="B7" s="32"/>
      <c r="C7" s="33"/>
      <c r="D7" s="68"/>
      <c r="E7" s="68"/>
      <c r="F7" s="68"/>
      <c r="G7" s="68"/>
      <c r="H7" s="68"/>
    </row>
    <row r="8" spans="1:8" ht="9">
      <c r="A8" s="22"/>
      <c r="B8" s="23"/>
      <c r="C8" s="24"/>
      <c r="D8" s="23"/>
      <c r="E8" s="23"/>
      <c r="F8" s="23"/>
      <c r="G8" s="23"/>
      <c r="H8" s="23"/>
    </row>
    <row r="9" spans="1:8" ht="12" customHeight="1">
      <c r="A9" s="54" t="s">
        <v>32</v>
      </c>
      <c r="B9" s="54"/>
      <c r="C9" s="54"/>
      <c r="D9" s="54"/>
      <c r="E9" s="54"/>
      <c r="F9" s="54"/>
      <c r="G9" s="54"/>
      <c r="H9" s="54"/>
    </row>
    <row r="10" spans="1:8" ht="9">
      <c r="A10" s="22"/>
      <c r="B10" s="23"/>
      <c r="C10" s="24"/>
      <c r="D10" s="23"/>
      <c r="E10" s="23"/>
      <c r="F10" s="23"/>
      <c r="G10" s="23"/>
      <c r="H10" s="23"/>
    </row>
    <row r="11" spans="1:8" ht="9">
      <c r="A11" s="52" t="s">
        <v>45</v>
      </c>
      <c r="B11" s="23"/>
      <c r="C11" s="24"/>
      <c r="D11" s="24">
        <v>12641</v>
      </c>
      <c r="E11" s="24">
        <v>0</v>
      </c>
      <c r="F11" s="24">
        <v>49809</v>
      </c>
      <c r="G11" s="24">
        <v>1312</v>
      </c>
      <c r="H11" s="24">
        <f aca="true" t="shared" si="0" ref="H11:H16">SUM(D11:G11)</f>
        <v>63762</v>
      </c>
    </row>
    <row r="12" spans="1:10" ht="9">
      <c r="A12" s="52" t="s">
        <v>7</v>
      </c>
      <c r="B12" s="23"/>
      <c r="C12" s="24"/>
      <c r="D12" s="24">
        <v>0</v>
      </c>
      <c r="E12" s="24">
        <v>0</v>
      </c>
      <c r="F12" s="24">
        <v>7</v>
      </c>
      <c r="G12" s="24">
        <v>0</v>
      </c>
      <c r="H12" s="24">
        <f t="shared" si="0"/>
        <v>7</v>
      </c>
      <c r="J12" s="48"/>
    </row>
    <row r="13" spans="1:8" ht="9">
      <c r="A13" s="52" t="s">
        <v>8</v>
      </c>
      <c r="B13" s="23"/>
      <c r="C13" s="24"/>
      <c r="D13" s="24">
        <v>0</v>
      </c>
      <c r="E13" s="24">
        <v>0</v>
      </c>
      <c r="F13" s="24">
        <v>0</v>
      </c>
      <c r="G13" s="24">
        <v>0</v>
      </c>
      <c r="H13" s="24">
        <f t="shared" si="0"/>
        <v>0</v>
      </c>
    </row>
    <row r="14" spans="1:8" ht="9">
      <c r="A14" s="52" t="s">
        <v>43</v>
      </c>
      <c r="B14" s="23"/>
      <c r="C14" s="24"/>
      <c r="D14" s="24">
        <v>1269</v>
      </c>
      <c r="E14" s="24">
        <v>0</v>
      </c>
      <c r="F14" s="24">
        <v>81024</v>
      </c>
      <c r="G14" s="24">
        <v>2240</v>
      </c>
      <c r="H14" s="24">
        <f t="shared" si="0"/>
        <v>84533</v>
      </c>
    </row>
    <row r="15" spans="1:8" ht="9">
      <c r="A15" s="52" t="s">
        <v>41</v>
      </c>
      <c r="B15" s="23"/>
      <c r="C15" s="24"/>
      <c r="D15" s="24">
        <v>0</v>
      </c>
      <c r="E15" s="24">
        <v>0</v>
      </c>
      <c r="F15" s="24">
        <v>485</v>
      </c>
      <c r="G15" s="24">
        <v>500</v>
      </c>
      <c r="H15" s="24">
        <f t="shared" si="0"/>
        <v>985</v>
      </c>
    </row>
    <row r="16" spans="1:8" ht="9">
      <c r="A16" s="52" t="s">
        <v>9</v>
      </c>
      <c r="B16" s="23"/>
      <c r="C16" s="24"/>
      <c r="D16" s="24">
        <v>3093</v>
      </c>
      <c r="E16" s="24">
        <v>0</v>
      </c>
      <c r="F16" s="24">
        <v>2313</v>
      </c>
      <c r="G16" s="24">
        <v>809</v>
      </c>
      <c r="H16" s="24">
        <f t="shared" si="0"/>
        <v>6215</v>
      </c>
    </row>
    <row r="17" spans="1:8" s="1" customFormat="1" ht="9">
      <c r="A17" s="53" t="s">
        <v>10</v>
      </c>
      <c r="B17" s="28"/>
      <c r="C17" s="29"/>
      <c r="D17" s="29">
        <f>SUM(D11:D16)</f>
        <v>17003</v>
      </c>
      <c r="E17" s="29">
        <f>SUM(E11:E16)</f>
        <v>0</v>
      </c>
      <c r="F17" s="29">
        <f>SUM(F11:F16)</f>
        <v>133638</v>
      </c>
      <c r="G17" s="29">
        <f>SUM(G11:G16)</f>
        <v>4861</v>
      </c>
      <c r="H17" s="29">
        <f>SUM(H11:H16)</f>
        <v>155502</v>
      </c>
    </row>
    <row r="18" spans="1:8" ht="9">
      <c r="A18" s="52" t="s">
        <v>11</v>
      </c>
      <c r="B18" s="23"/>
      <c r="C18" s="24"/>
      <c r="D18" s="24">
        <v>208</v>
      </c>
      <c r="E18" s="24">
        <v>0</v>
      </c>
      <c r="F18" s="24">
        <v>5179</v>
      </c>
      <c r="G18" s="24">
        <v>882</v>
      </c>
      <c r="H18" s="24">
        <f>SUM(D18:G18)</f>
        <v>6269</v>
      </c>
    </row>
    <row r="19" spans="1:8" ht="9">
      <c r="A19" s="52" t="s">
        <v>12</v>
      </c>
      <c r="B19" s="23"/>
      <c r="C19" s="24"/>
      <c r="D19" s="24">
        <v>0</v>
      </c>
      <c r="E19" s="24">
        <v>0</v>
      </c>
      <c r="F19" s="24">
        <v>50</v>
      </c>
      <c r="G19" s="24">
        <v>0</v>
      </c>
      <c r="H19" s="24">
        <f>SUM(D19:G19)</f>
        <v>50</v>
      </c>
    </row>
    <row r="20" spans="1:8" s="1" customFormat="1" ht="9">
      <c r="A20" s="53" t="s">
        <v>13</v>
      </c>
      <c r="B20" s="28"/>
      <c r="C20" s="29"/>
      <c r="D20" s="29">
        <f>SUM(D18:D19)</f>
        <v>208</v>
      </c>
      <c r="E20" s="29">
        <f>SUM(E18:E19)</f>
        <v>0</v>
      </c>
      <c r="F20" s="29">
        <f>SUM(F18:F19)</f>
        <v>5229</v>
      </c>
      <c r="G20" s="29">
        <f>SUM(G18:G19)</f>
        <v>882</v>
      </c>
      <c r="H20" s="29">
        <f>SUM(H18:H19)</f>
        <v>6319</v>
      </c>
    </row>
    <row r="21" spans="1:8" ht="9">
      <c r="A21" s="27"/>
      <c r="B21" s="28"/>
      <c r="C21" s="29"/>
      <c r="D21" s="23"/>
      <c r="E21" s="23"/>
      <c r="F21" s="23"/>
      <c r="G21" s="23"/>
      <c r="H21" s="23"/>
    </row>
    <row r="22" spans="1:8" ht="12" customHeight="1">
      <c r="A22" s="54" t="s">
        <v>33</v>
      </c>
      <c r="B22" s="54"/>
      <c r="C22" s="54"/>
      <c r="D22" s="54"/>
      <c r="E22" s="54"/>
      <c r="F22" s="54"/>
      <c r="G22" s="54"/>
      <c r="H22" s="54"/>
    </row>
    <row r="23" spans="1:8" ht="9">
      <c r="A23" s="22"/>
      <c r="B23" s="23"/>
      <c r="C23" s="24"/>
      <c r="D23" s="23"/>
      <c r="E23" s="23"/>
      <c r="F23" s="23"/>
      <c r="G23" s="23"/>
      <c r="H23" s="23"/>
    </row>
    <row r="24" spans="1:8" ht="9">
      <c r="A24" s="52" t="s">
        <v>45</v>
      </c>
      <c r="B24" s="23"/>
      <c r="C24" s="24"/>
      <c r="D24" s="24">
        <v>0</v>
      </c>
      <c r="E24" s="24">
        <v>0</v>
      </c>
      <c r="F24" s="24">
        <v>0</v>
      </c>
      <c r="G24" s="24">
        <v>0</v>
      </c>
      <c r="H24" s="24">
        <f aca="true" t="shared" si="1" ref="H24:H32">SUM(D24:G24)</f>
        <v>0</v>
      </c>
    </row>
    <row r="25" spans="1:8" ht="9">
      <c r="A25" s="52" t="s">
        <v>7</v>
      </c>
      <c r="B25" s="23"/>
      <c r="C25" s="24"/>
      <c r="D25" s="24">
        <v>0</v>
      </c>
      <c r="E25" s="24">
        <v>0</v>
      </c>
      <c r="F25" s="24">
        <v>0</v>
      </c>
      <c r="G25" s="24">
        <v>0</v>
      </c>
      <c r="H25" s="24">
        <f t="shared" si="1"/>
        <v>0</v>
      </c>
    </row>
    <row r="26" spans="1:8" ht="9">
      <c r="A26" s="52" t="s">
        <v>8</v>
      </c>
      <c r="B26" s="23"/>
      <c r="C26" s="24"/>
      <c r="D26" s="24">
        <v>0</v>
      </c>
      <c r="E26" s="24">
        <v>0</v>
      </c>
      <c r="F26" s="24">
        <v>0</v>
      </c>
      <c r="G26" s="24">
        <v>0</v>
      </c>
      <c r="H26" s="24">
        <f t="shared" si="1"/>
        <v>0</v>
      </c>
    </row>
    <row r="27" spans="1:8" ht="9">
      <c r="A27" s="52" t="s">
        <v>43</v>
      </c>
      <c r="B27" s="23"/>
      <c r="C27" s="24"/>
      <c r="D27" s="24">
        <v>0</v>
      </c>
      <c r="E27" s="24">
        <v>0</v>
      </c>
      <c r="F27" s="24">
        <v>0</v>
      </c>
      <c r="G27" s="24">
        <v>0</v>
      </c>
      <c r="H27" s="24">
        <f t="shared" si="1"/>
        <v>0</v>
      </c>
    </row>
    <row r="28" spans="1:8" ht="9">
      <c r="A28" s="52" t="s">
        <v>41</v>
      </c>
      <c r="B28" s="23"/>
      <c r="C28" s="24"/>
      <c r="D28" s="24">
        <v>0</v>
      </c>
      <c r="E28" s="24">
        <v>0</v>
      </c>
      <c r="F28" s="24">
        <v>0</v>
      </c>
      <c r="G28" s="24">
        <v>0</v>
      </c>
      <c r="H28" s="24">
        <f t="shared" si="1"/>
        <v>0</v>
      </c>
    </row>
    <row r="29" spans="1:8" ht="9">
      <c r="A29" s="52" t="s">
        <v>9</v>
      </c>
      <c r="B29" s="23"/>
      <c r="C29" s="24"/>
      <c r="D29" s="24">
        <v>0</v>
      </c>
      <c r="E29" s="24">
        <v>0</v>
      </c>
      <c r="F29" s="24">
        <v>0</v>
      </c>
      <c r="G29" s="24">
        <v>0</v>
      </c>
      <c r="H29" s="24">
        <f t="shared" si="1"/>
        <v>0</v>
      </c>
    </row>
    <row r="30" spans="1:8" s="1" customFormat="1" ht="9">
      <c r="A30" s="53" t="s">
        <v>10</v>
      </c>
      <c r="B30" s="28"/>
      <c r="C30" s="29"/>
      <c r="D30" s="29">
        <v>0</v>
      </c>
      <c r="E30" s="29">
        <v>0</v>
      </c>
      <c r="F30" s="29">
        <f>SUM(F24:F29)</f>
        <v>0</v>
      </c>
      <c r="G30" s="29">
        <f>SUM(G24:G29)</f>
        <v>0</v>
      </c>
      <c r="H30" s="24">
        <f t="shared" si="1"/>
        <v>0</v>
      </c>
    </row>
    <row r="31" spans="1:8" ht="9">
      <c r="A31" s="52" t="s">
        <v>11</v>
      </c>
      <c r="B31" s="23"/>
      <c r="C31" s="24"/>
      <c r="D31" s="24">
        <v>0</v>
      </c>
      <c r="E31" s="24">
        <v>0</v>
      </c>
      <c r="F31" s="24">
        <v>3416</v>
      </c>
      <c r="G31" s="24">
        <v>141</v>
      </c>
      <c r="H31" s="24">
        <f t="shared" si="1"/>
        <v>3557</v>
      </c>
    </row>
    <row r="32" spans="1:8" ht="9">
      <c r="A32" s="52" t="s">
        <v>12</v>
      </c>
      <c r="B32" s="23"/>
      <c r="C32" s="24"/>
      <c r="D32" s="24">
        <v>0</v>
      </c>
      <c r="E32" s="24">
        <v>0</v>
      </c>
      <c r="F32" s="24">
        <v>0</v>
      </c>
      <c r="G32" s="24">
        <v>0</v>
      </c>
      <c r="H32" s="24">
        <f t="shared" si="1"/>
        <v>0</v>
      </c>
    </row>
    <row r="33" spans="1:8" s="1" customFormat="1" ht="9">
      <c r="A33" s="53" t="s">
        <v>13</v>
      </c>
      <c r="B33" s="28"/>
      <c r="C33" s="29"/>
      <c r="D33" s="29">
        <f>SUM(D31:D32)</f>
        <v>0</v>
      </c>
      <c r="E33" s="29">
        <f>SUM(E31:E32)</f>
        <v>0</v>
      </c>
      <c r="F33" s="29">
        <f>SUM(F31:F32)</f>
        <v>3416</v>
      </c>
      <c r="G33" s="29">
        <f>SUM(G31:G32)</f>
        <v>141</v>
      </c>
      <c r="H33" s="29">
        <f>SUM(H31:H32)</f>
        <v>3557</v>
      </c>
    </row>
    <row r="34" spans="1:8" ht="9">
      <c r="A34" s="40"/>
      <c r="B34" s="41"/>
      <c r="C34" s="42"/>
      <c r="D34" s="24"/>
      <c r="E34" s="24"/>
      <c r="F34" s="24"/>
      <c r="G34" s="24"/>
      <c r="H34" s="24"/>
    </row>
    <row r="35" spans="1:8" ht="12" customHeight="1">
      <c r="A35" s="54" t="s">
        <v>34</v>
      </c>
      <c r="B35" s="54"/>
      <c r="C35" s="54"/>
      <c r="D35" s="54"/>
      <c r="E35" s="54"/>
      <c r="F35" s="54"/>
      <c r="G35" s="54"/>
      <c r="H35" s="54"/>
    </row>
    <row r="36" spans="1:8" ht="9">
      <c r="A36" s="22"/>
      <c r="B36" s="23"/>
      <c r="C36" s="24"/>
      <c r="D36" s="23"/>
      <c r="E36" s="23"/>
      <c r="F36" s="23"/>
      <c r="G36" s="23"/>
      <c r="H36" s="23"/>
    </row>
    <row r="37" spans="1:8" ht="9">
      <c r="A37" s="52" t="s">
        <v>45</v>
      </c>
      <c r="B37" s="23"/>
      <c r="C37" s="24"/>
      <c r="D37" s="24">
        <v>0</v>
      </c>
      <c r="E37" s="24">
        <v>0</v>
      </c>
      <c r="F37" s="24">
        <v>1500</v>
      </c>
      <c r="G37" s="24">
        <v>0</v>
      </c>
      <c r="H37" s="24">
        <f aca="true" t="shared" si="2" ref="H37:H42">SUM(D37:G37)</f>
        <v>1500</v>
      </c>
    </row>
    <row r="38" spans="1:8" ht="9">
      <c r="A38" s="52" t="s">
        <v>7</v>
      </c>
      <c r="B38" s="23"/>
      <c r="C38" s="24"/>
      <c r="D38" s="24">
        <v>0</v>
      </c>
      <c r="E38" s="24">
        <v>0</v>
      </c>
      <c r="F38" s="24">
        <v>0</v>
      </c>
      <c r="G38" s="24">
        <v>0</v>
      </c>
      <c r="H38" s="24">
        <f t="shared" si="2"/>
        <v>0</v>
      </c>
    </row>
    <row r="39" spans="1:8" ht="9">
      <c r="A39" s="52" t="s">
        <v>8</v>
      </c>
      <c r="B39" s="23"/>
      <c r="C39" s="24"/>
      <c r="D39" s="24">
        <v>0</v>
      </c>
      <c r="E39" s="24">
        <v>0</v>
      </c>
      <c r="F39" s="24">
        <v>0</v>
      </c>
      <c r="G39" s="24">
        <v>0</v>
      </c>
      <c r="H39" s="24">
        <f t="shared" si="2"/>
        <v>0</v>
      </c>
    </row>
    <row r="40" spans="1:8" ht="9">
      <c r="A40" s="52" t="s">
        <v>43</v>
      </c>
      <c r="B40" s="23"/>
      <c r="C40" s="24"/>
      <c r="D40" s="24">
        <v>0</v>
      </c>
      <c r="E40" s="24">
        <v>0</v>
      </c>
      <c r="F40" s="24">
        <v>2700</v>
      </c>
      <c r="G40" s="24">
        <v>6</v>
      </c>
      <c r="H40" s="24">
        <f t="shared" si="2"/>
        <v>2706</v>
      </c>
    </row>
    <row r="41" spans="1:8" ht="9">
      <c r="A41" s="52" t="s">
        <v>41</v>
      </c>
      <c r="B41" s="23"/>
      <c r="C41" s="24"/>
      <c r="D41" s="24">
        <v>0</v>
      </c>
      <c r="E41" s="24">
        <v>0</v>
      </c>
      <c r="F41" s="24">
        <v>5</v>
      </c>
      <c r="G41" s="24">
        <v>0</v>
      </c>
      <c r="H41" s="24">
        <f t="shared" si="2"/>
        <v>5</v>
      </c>
    </row>
    <row r="42" spans="1:8" ht="9">
      <c r="A42" s="52" t="s">
        <v>9</v>
      </c>
      <c r="B42" s="23"/>
      <c r="C42" s="24"/>
      <c r="D42" s="24">
        <v>0</v>
      </c>
      <c r="E42" s="24">
        <v>0</v>
      </c>
      <c r="F42" s="24">
        <v>5100</v>
      </c>
      <c r="G42" s="24">
        <v>0</v>
      </c>
      <c r="H42" s="24">
        <f t="shared" si="2"/>
        <v>5100</v>
      </c>
    </row>
    <row r="43" spans="1:8" s="1" customFormat="1" ht="9">
      <c r="A43" s="53" t="s">
        <v>10</v>
      </c>
      <c r="B43" s="28"/>
      <c r="C43" s="29"/>
      <c r="D43" s="29">
        <f>SUM(D37:D42)</f>
        <v>0</v>
      </c>
      <c r="E43" s="29">
        <f>SUM(E37:E42)</f>
        <v>0</v>
      </c>
      <c r="F43" s="29">
        <f>SUM(F37:F42)</f>
        <v>9305</v>
      </c>
      <c r="G43" s="29">
        <f>SUM(G37:G42)</f>
        <v>6</v>
      </c>
      <c r="H43" s="29">
        <f>SUM(H37:H42)</f>
        <v>9311</v>
      </c>
    </row>
    <row r="44" spans="1:8" ht="9">
      <c r="A44" s="52" t="s">
        <v>11</v>
      </c>
      <c r="B44" s="23"/>
      <c r="C44" s="24"/>
      <c r="D44" s="24">
        <v>0</v>
      </c>
      <c r="E44" s="24">
        <v>0</v>
      </c>
      <c r="F44" s="24">
        <v>12728</v>
      </c>
      <c r="G44" s="24">
        <v>1069</v>
      </c>
      <c r="H44" s="24">
        <f>SUM(D44:G44)</f>
        <v>13797</v>
      </c>
    </row>
    <row r="45" spans="1:8" ht="9">
      <c r="A45" s="52" t="s">
        <v>12</v>
      </c>
      <c r="B45" s="23"/>
      <c r="C45" s="24"/>
      <c r="D45" s="24">
        <v>0</v>
      </c>
      <c r="E45" s="24">
        <v>0</v>
      </c>
      <c r="F45" s="24">
        <v>0</v>
      </c>
      <c r="G45" s="24">
        <v>0</v>
      </c>
      <c r="H45" s="24">
        <f>SUM(D45:G45)</f>
        <v>0</v>
      </c>
    </row>
    <row r="46" spans="1:8" s="1" customFormat="1" ht="9">
      <c r="A46" s="53" t="s">
        <v>13</v>
      </c>
      <c r="B46" s="28"/>
      <c r="C46" s="29"/>
      <c r="D46" s="29">
        <f>SUM(D44:D45)</f>
        <v>0</v>
      </c>
      <c r="E46" s="29">
        <f>SUM(E44:E45)</f>
        <v>0</v>
      </c>
      <c r="F46" s="29">
        <f>SUM(F44:F45)</f>
        <v>12728</v>
      </c>
      <c r="G46" s="29">
        <f>SUM(G44:G45)</f>
        <v>1069</v>
      </c>
      <c r="H46" s="29">
        <f>SUM(H44:H45)</f>
        <v>13797</v>
      </c>
    </row>
    <row r="47" spans="1:8" ht="9">
      <c r="A47" s="40"/>
      <c r="B47" s="41"/>
      <c r="C47" s="42"/>
      <c r="D47" s="41"/>
      <c r="E47" s="41"/>
      <c r="F47" s="41"/>
      <c r="G47" s="41"/>
      <c r="H47" s="41"/>
    </row>
    <row r="48" spans="1:8" ht="12" customHeight="1">
      <c r="A48" s="54" t="s">
        <v>35</v>
      </c>
      <c r="B48" s="54"/>
      <c r="C48" s="54"/>
      <c r="D48" s="54"/>
      <c r="E48" s="54"/>
      <c r="F48" s="54"/>
      <c r="G48" s="54"/>
      <c r="H48" s="54"/>
    </row>
    <row r="49" spans="1:8" ht="9">
      <c r="A49" s="22"/>
      <c r="B49" s="23"/>
      <c r="C49" s="24"/>
      <c r="D49" s="23"/>
      <c r="E49" s="23"/>
      <c r="F49" s="23"/>
      <c r="G49" s="23"/>
      <c r="H49" s="23"/>
    </row>
    <row r="50" spans="1:9" ht="9">
      <c r="A50" s="22" t="s">
        <v>45</v>
      </c>
      <c r="B50" s="23"/>
      <c r="C50" s="24"/>
      <c r="D50" s="24">
        <f>'Tavola15R (2)'!D11+'Tavola15R (2)'!D24+'Tavola15R (2)'!D37+'Tavola15R (3)'!D11+'Tavola15R (3)'!D50+'Tavola15R (4)'!D11+'Tavola15R (4)'!D24+'Tavola15R (4)'!D37+'Tavola15R (4)'!D50+'Tavola15R (5)'!D11+'Tavola15R (5)'!D24+'Tavola15R (5)'!D37+'Tavola15R (5)'!D50+'Tavola15R (6)'!D11+'Tavola15R (6)'!D24+'Tavola15R (6)'!D37+'Tavola15R (6)'!D50+'Tavola15R (7)'!D11+'Tavola15R (7)'!D24+'Tavola15R (7)'!D37</f>
        <v>454166</v>
      </c>
      <c r="E50" s="24">
        <f>'Tavola15R (2)'!E11+'Tavola15R (2)'!E24+'Tavola15R (2)'!E37+'Tavola15R (3)'!E11+'Tavola15R (3)'!E50+'Tavola15R (4)'!E11+'Tavola15R (4)'!E24+'Tavola15R (4)'!E37+'Tavola15R (4)'!E50+'Tavola15R (5)'!E11+'Tavola15R (5)'!E24+'Tavola15R (5)'!E37+'Tavola15R (5)'!E50+'Tavola15R (6)'!E11+'Tavola15R (6)'!E24+'Tavola15R (6)'!E37+'Tavola15R (6)'!E50+'Tavola15R (7)'!E11+'Tavola15R (7)'!E24+'Tavola15R (7)'!E37</f>
        <v>59762</v>
      </c>
      <c r="F50" s="24">
        <f>'Tavola15R (2)'!F11+'Tavola15R (2)'!F24+'Tavola15R (2)'!F37+'Tavola15R (3)'!F11+'Tavola15R (3)'!F50+'Tavola15R (4)'!F11+'Tavola15R (4)'!F24+'Tavola15R (4)'!F37+'Tavola15R (4)'!F50+'Tavola15R (5)'!F11+'Tavola15R (5)'!F24+'Tavola15R (5)'!F37+'Tavola15R (5)'!F50+'Tavola15R (6)'!F11+'Tavola15R (6)'!F24+'Tavola15R (6)'!F37+'Tavola15R (6)'!F50+'Tavola15R (7)'!F11+'Tavola15R (7)'!F24+'Tavola15R (7)'!F37</f>
        <v>115617</v>
      </c>
      <c r="G50" s="24">
        <f>'Tavola15R (2)'!G11+'Tavola15R (2)'!G24+'Tavola15R (2)'!G37+'Tavola15R (3)'!G11+'Tavola15R (3)'!G50+'Tavola15R (4)'!G11+'Tavola15R (4)'!G24+'Tavola15R (4)'!G37+'Tavola15R (4)'!G50+'Tavola15R (5)'!G11+'Tavola15R (5)'!G24+'Tavola15R (5)'!G37+'Tavola15R (5)'!G50+'Tavola15R (6)'!G11+'Tavola15R (6)'!G24+'Tavola15R (6)'!G37+'Tavola15R (6)'!G50+'Tavola15R (7)'!G11+'Tavola15R (7)'!G24+'Tavola15R (7)'!G37</f>
        <v>15111</v>
      </c>
      <c r="H50" s="24">
        <f>'Tavola15R (2)'!H11+'Tavola15R (2)'!H24+'Tavola15R (2)'!H37+'Tavola15R (3)'!H11+'Tavola15R (3)'!H50+'Tavola15R (4)'!H11+'Tavola15R (4)'!H24+'Tavola15R (4)'!H37+'Tavola15R (4)'!H50+'Tavola15R (5)'!H11+'Tavola15R (5)'!H24+'Tavola15R (5)'!H37+'Tavola15R (5)'!H50+'Tavola15R (6)'!H11+'Tavola15R (6)'!H24+'Tavola15R (6)'!H37+'Tavola15R (6)'!H50+'Tavola15R (7)'!H11+'Tavola15R (7)'!H24+'Tavola15R (7)'!H37</f>
        <v>644656</v>
      </c>
      <c r="I50" s="21"/>
    </row>
    <row r="51" spans="1:9" ht="9">
      <c r="A51" s="22" t="s">
        <v>7</v>
      </c>
      <c r="B51" s="23"/>
      <c r="C51" s="24"/>
      <c r="D51" s="24">
        <f>'Tavola15R (2)'!D12+'Tavola15R (2)'!D25+'Tavola15R (2)'!D38+'Tavola15R (3)'!D12+'Tavola15R (3)'!D51+'Tavola15R (4)'!D12+'Tavola15R (4)'!D25+'Tavola15R (4)'!D38+'Tavola15R (4)'!D51+'Tavola15R (5)'!D12+'Tavola15R (5)'!D25+'Tavola15R (5)'!D38+'Tavola15R (5)'!D51+'Tavola15R (6)'!D12+'Tavola15R (6)'!D25+'Tavola15R (6)'!D38+'Tavola15R (6)'!D51+'Tavola15R (7)'!D12+'Tavola15R (7)'!D25+'Tavola15R (7)'!D38</f>
        <v>33777</v>
      </c>
      <c r="E51" s="24">
        <f>'Tavola15R (2)'!E12+'Tavola15R (2)'!E25+'Tavola15R (2)'!E38+'Tavola15R (3)'!E12+'Tavola15R (3)'!E51+'Tavola15R (4)'!E12+'Tavola15R (4)'!E25+'Tavola15R (4)'!E38+'Tavola15R (4)'!E51+'Tavola15R (5)'!E12+'Tavola15R (5)'!E25+'Tavola15R (5)'!E38+'Tavola15R (5)'!E51+'Tavola15R (6)'!E12+'Tavola15R (6)'!E25+'Tavola15R (6)'!E38+'Tavola15R (6)'!E51+'Tavola15R (7)'!E12+'Tavola15R (7)'!E25+'Tavola15R (7)'!E38</f>
        <v>4864</v>
      </c>
      <c r="F51" s="24">
        <f>'Tavola15R (2)'!F12+'Tavola15R (2)'!F25+'Tavola15R (2)'!F38+'Tavola15R (3)'!F12+'Tavola15R (3)'!F51+'Tavola15R (4)'!F12+'Tavola15R (4)'!F25+'Tavola15R (4)'!F38+'Tavola15R (4)'!F51+'Tavola15R (5)'!F12+'Tavola15R (5)'!F25+'Tavola15R (5)'!F38+'Tavola15R (5)'!F51+'Tavola15R (6)'!F12+'Tavola15R (6)'!F25+'Tavola15R (6)'!F38+'Tavola15R (6)'!F51+'Tavola15R (7)'!F12+'Tavola15R (7)'!F25+'Tavola15R (7)'!F38</f>
        <v>1162</v>
      </c>
      <c r="G51" s="24">
        <f>'Tavola15R (2)'!G12+'Tavola15R (2)'!G25+'Tavola15R (2)'!G38+'Tavola15R (3)'!G12+'Tavola15R (3)'!G51+'Tavola15R (4)'!G12+'Tavola15R (4)'!G25+'Tavola15R (4)'!G38+'Tavola15R (4)'!G51+'Tavola15R (5)'!G12+'Tavola15R (5)'!G25+'Tavola15R (5)'!G38+'Tavola15R (5)'!G51+'Tavola15R (6)'!G12+'Tavola15R (6)'!G25+'Tavola15R (6)'!G38+'Tavola15R (6)'!G51+'Tavola15R (7)'!G12+'Tavola15R (7)'!G25+'Tavola15R (7)'!G38</f>
        <v>377</v>
      </c>
      <c r="H51" s="24">
        <f>'Tavola15R (2)'!H12+'Tavola15R (2)'!H25+'Tavola15R (2)'!H38+'Tavola15R (3)'!H12+'Tavola15R (3)'!H51+'Tavola15R (4)'!H12+'Tavola15R (4)'!H25+'Tavola15R (4)'!H38+'Tavola15R (4)'!H51+'Tavola15R (5)'!H12+'Tavola15R (5)'!H25+'Tavola15R (5)'!H38+'Tavola15R (5)'!H51+'Tavola15R (6)'!H12+'Tavola15R (6)'!H25+'Tavola15R (6)'!H38+'Tavola15R (6)'!H51+'Tavola15R (7)'!H12+'Tavola15R (7)'!H25+'Tavola15R (7)'!H38</f>
        <v>40180</v>
      </c>
      <c r="I51" s="21"/>
    </row>
    <row r="52" spans="1:9" ht="9">
      <c r="A52" s="22" t="s">
        <v>8</v>
      </c>
      <c r="B52" s="23"/>
      <c r="C52" s="24"/>
      <c r="D52" s="24">
        <f>'Tavola15R (2)'!D13+'Tavola15R (2)'!D26+'Tavola15R (2)'!D39+'Tavola15R (3)'!D13+'Tavola15R (3)'!D52+'Tavola15R (4)'!D13+'Tavola15R (4)'!D26+'Tavola15R (4)'!D39+'Tavola15R (4)'!D52+'Tavola15R (5)'!D13+'Tavola15R (5)'!D26+'Tavola15R (5)'!D39+'Tavola15R (5)'!D52+'Tavola15R (6)'!D13+'Tavola15R (6)'!D26+'Tavola15R (6)'!D39+'Tavola15R (6)'!D52+'Tavola15R (7)'!D13+'Tavola15R (7)'!D26+'Tavola15R (7)'!D39</f>
        <v>0</v>
      </c>
      <c r="E52" s="24">
        <f>'Tavola15R (2)'!E13+'Tavola15R (2)'!E26+'Tavola15R (2)'!E39+'Tavola15R (3)'!E13+'Tavola15R (3)'!E52+'Tavola15R (4)'!E13+'Tavola15R (4)'!E26+'Tavola15R (4)'!E39+'Tavola15R (4)'!E52+'Tavola15R (5)'!E13+'Tavola15R (5)'!E26+'Tavola15R (5)'!E39+'Tavola15R (5)'!E52+'Tavola15R (6)'!E13+'Tavola15R (6)'!E26+'Tavola15R (6)'!E39+'Tavola15R (6)'!E52+'Tavola15R (7)'!E13+'Tavola15R (7)'!E26+'Tavola15R (7)'!E39</f>
        <v>219</v>
      </c>
      <c r="F52" s="24">
        <f>'Tavola15R (2)'!F13+'Tavola15R (2)'!F26+'Tavola15R (2)'!F39+'Tavola15R (3)'!F13+'Tavola15R (3)'!F52+'Tavola15R (4)'!F13+'Tavola15R (4)'!F26+'Tavola15R (4)'!F39+'Tavola15R (4)'!F52+'Tavola15R (5)'!F13+'Tavola15R (5)'!F26+'Tavola15R (5)'!F39+'Tavola15R (5)'!F52+'Tavola15R (6)'!F13+'Tavola15R (6)'!F26+'Tavola15R (6)'!F39+'Tavola15R (6)'!F52+'Tavola15R (7)'!F13+'Tavola15R (7)'!F26+'Tavola15R (7)'!F39</f>
        <v>0</v>
      </c>
      <c r="G52" s="24">
        <f>'Tavola15R (2)'!G13+'Tavola15R (2)'!G26+'Tavola15R (2)'!G39+'Tavola15R (3)'!G13+'Tavola15R (3)'!G52+'Tavola15R (4)'!G13+'Tavola15R (4)'!G26+'Tavola15R (4)'!G39+'Tavola15R (4)'!G52+'Tavola15R (5)'!G13+'Tavola15R (5)'!G26+'Tavola15R (5)'!G39+'Tavola15R (5)'!G52+'Tavola15R (6)'!G13+'Tavola15R (6)'!G26+'Tavola15R (6)'!G39+'Tavola15R (6)'!G52+'Tavola15R (7)'!G13+'Tavola15R (7)'!G26+'Tavola15R (7)'!G39</f>
        <v>0</v>
      </c>
      <c r="H52" s="24">
        <f>'Tavola15R (2)'!H13+'Tavola15R (2)'!H26+'Tavola15R (2)'!H39+'Tavola15R (3)'!H13+'Tavola15R (3)'!H52+'Tavola15R (4)'!H13+'Tavola15R (4)'!H26+'Tavola15R (4)'!H39+'Tavola15R (4)'!H52+'Tavola15R (5)'!H13+'Tavola15R (5)'!H26+'Tavola15R (5)'!H39+'Tavola15R (5)'!H52+'Tavola15R (6)'!H13+'Tavola15R (6)'!H26+'Tavola15R (6)'!H39+'Tavola15R (6)'!H52+'Tavola15R (7)'!H13+'Tavola15R (7)'!H26+'Tavola15R (7)'!H39</f>
        <v>219</v>
      </c>
      <c r="I52" s="21"/>
    </row>
    <row r="53" spans="1:9" ht="9">
      <c r="A53" s="22" t="s">
        <v>43</v>
      </c>
      <c r="B53" s="23"/>
      <c r="C53" s="24"/>
      <c r="D53" s="24">
        <f>'Tavola15R (2)'!D14+'Tavola15R (2)'!D27+'Tavola15R (2)'!D40+'Tavola15R (3)'!D14+'Tavola15R (3)'!D53+'Tavola15R (4)'!D14+'Tavola15R (4)'!D27+'Tavola15R (4)'!D40+'Tavola15R (4)'!D53+'Tavola15R (5)'!D14+'Tavola15R (5)'!D27+'Tavola15R (5)'!D40+'Tavola15R (5)'!D53+'Tavola15R (6)'!D14+'Tavola15R (6)'!D27+'Tavola15R (6)'!D40+'Tavola15R (6)'!D53+'Tavola15R (7)'!D14+'Tavola15R (7)'!D27+'Tavola15R (7)'!D40</f>
        <v>21124</v>
      </c>
      <c r="E53" s="24">
        <f>'Tavola15R (2)'!E14+'Tavola15R (2)'!E27+'Tavola15R (2)'!E40+'Tavola15R (3)'!E14+'Tavola15R (3)'!E53+'Tavola15R (4)'!E14+'Tavola15R (4)'!E27+'Tavola15R (4)'!E40+'Tavola15R (4)'!E53+'Tavola15R (5)'!E14+'Tavola15R (5)'!E27+'Tavola15R (5)'!E40+'Tavola15R (5)'!E53+'Tavola15R (6)'!E14+'Tavola15R (6)'!E27+'Tavola15R (6)'!E40+'Tavola15R (6)'!E53+'Tavola15R (7)'!E14+'Tavola15R (7)'!E27+'Tavola15R (7)'!E40</f>
        <v>1125</v>
      </c>
      <c r="F53" s="24">
        <f>'Tavola15R (2)'!F14+'Tavola15R (2)'!F27+'Tavola15R (2)'!F40+'Tavola15R (3)'!F14+'Tavola15R (3)'!F53+'Tavola15R (4)'!F14+'Tavola15R (4)'!F27+'Tavola15R (4)'!F40+'Tavola15R (4)'!F53+'Tavola15R (5)'!F14+'Tavola15R (5)'!F27+'Tavola15R (5)'!F40+'Tavola15R (5)'!F53+'Tavola15R (6)'!F14+'Tavola15R (6)'!F27+'Tavola15R (6)'!F40+'Tavola15R (6)'!F53+'Tavola15R (7)'!F14+'Tavola15R (7)'!F27+'Tavola15R (7)'!F40</f>
        <v>129419</v>
      </c>
      <c r="G53" s="24">
        <f>'Tavola15R (2)'!G14+'Tavola15R (2)'!G27+'Tavola15R (2)'!G40+'Tavola15R (3)'!G14+'Tavola15R (3)'!G53+'Tavola15R (4)'!G14+'Tavola15R (4)'!G27+'Tavola15R (4)'!G40+'Tavola15R (4)'!G53+'Tavola15R (5)'!G14+'Tavola15R (5)'!G27+'Tavola15R (5)'!G40+'Tavola15R (5)'!G53+'Tavola15R (6)'!G14+'Tavola15R (6)'!G27+'Tavola15R (6)'!G40+'Tavola15R (6)'!G53+'Tavola15R (7)'!G14+'Tavola15R (7)'!G27+'Tavola15R (7)'!G40</f>
        <v>6952</v>
      </c>
      <c r="H53" s="24">
        <f>'Tavola15R (2)'!H14+'Tavola15R (2)'!H27+'Tavola15R (2)'!H40+'Tavola15R (3)'!H14+'Tavola15R (3)'!H53+'Tavola15R (4)'!H14+'Tavola15R (4)'!H27+'Tavola15R (4)'!H40+'Tavola15R (4)'!H53+'Tavola15R (5)'!H14+'Tavola15R (5)'!H27+'Tavola15R (5)'!H40+'Tavola15R (5)'!H53+'Tavola15R (6)'!H14+'Tavola15R (6)'!H27+'Tavola15R (6)'!H40+'Tavola15R (6)'!H53+'Tavola15R (7)'!H14+'Tavola15R (7)'!H27+'Tavola15R (7)'!H40</f>
        <v>158620</v>
      </c>
      <c r="I53" s="21"/>
    </row>
    <row r="54" spans="1:9" ht="9">
      <c r="A54" s="22" t="s">
        <v>41</v>
      </c>
      <c r="B54" s="23"/>
      <c r="C54" s="24"/>
      <c r="D54" s="24">
        <f>'Tavola15R (2)'!D15+'Tavola15R (2)'!D28+'Tavola15R (2)'!D41+'Tavola15R (3)'!D15+'Tavola15R (3)'!D54+'Tavola15R (4)'!D15+'Tavola15R (4)'!D28+'Tavola15R (4)'!D41+'Tavola15R (4)'!D54+'Tavola15R (5)'!D15+'Tavola15R (5)'!D28+'Tavola15R (5)'!D41+'Tavola15R (5)'!D54+'Tavola15R (6)'!D15+'Tavola15R (6)'!D28+'Tavola15R (6)'!D41+'Tavola15R (6)'!D54+'Tavola15R (7)'!D15+'Tavola15R (7)'!D28+'Tavola15R (7)'!D41</f>
        <v>57119</v>
      </c>
      <c r="E54" s="24">
        <f>'Tavola15R (2)'!E15+'Tavola15R (2)'!E28+'Tavola15R (2)'!E41+'Tavola15R (3)'!E15+'Tavola15R (3)'!E54+'Tavola15R (4)'!E15+'Tavola15R (4)'!E28+'Tavola15R (4)'!E41+'Tavola15R (4)'!E54+'Tavola15R (5)'!E15+'Tavola15R (5)'!E28+'Tavola15R (5)'!E41+'Tavola15R (5)'!E54+'Tavola15R (6)'!E15+'Tavola15R (6)'!E28+'Tavola15R (6)'!E41+'Tavola15R (6)'!E54+'Tavola15R (7)'!E15+'Tavola15R (7)'!E28+'Tavola15R (7)'!E41</f>
        <v>11879</v>
      </c>
      <c r="F54" s="24">
        <f>'Tavola15R (2)'!F15+'Tavola15R (2)'!F28+'Tavola15R (2)'!F41+'Tavola15R (3)'!F15+'Tavola15R (3)'!F54+'Tavola15R (4)'!F15+'Tavola15R (4)'!F28+'Tavola15R (4)'!F41+'Tavola15R (4)'!F54+'Tavola15R (5)'!F15+'Tavola15R (5)'!F28+'Tavola15R (5)'!F41+'Tavola15R (5)'!F54+'Tavola15R (6)'!F15+'Tavola15R (6)'!F28+'Tavola15R (6)'!F41+'Tavola15R (6)'!F54+'Tavola15R (7)'!F15+'Tavola15R (7)'!F28+'Tavola15R (7)'!F41</f>
        <v>9035</v>
      </c>
      <c r="G54" s="24">
        <f>'Tavola15R (2)'!G15+'Tavola15R (2)'!G28+'Tavola15R (2)'!G41+'Tavola15R (3)'!G15+'Tavola15R (3)'!G54+'Tavola15R (4)'!G15+'Tavola15R (4)'!G28+'Tavola15R (4)'!G41+'Tavola15R (4)'!G54+'Tavola15R (5)'!G15+'Tavola15R (5)'!G28+'Tavola15R (5)'!G41+'Tavola15R (5)'!G54+'Tavola15R (6)'!G15+'Tavola15R (6)'!G28+'Tavola15R (6)'!G41+'Tavola15R (6)'!G54+'Tavola15R (7)'!G15+'Tavola15R (7)'!G28+'Tavola15R (7)'!G41</f>
        <v>4567</v>
      </c>
      <c r="H54" s="24">
        <f>'Tavola15R (2)'!H15+'Tavola15R (2)'!H28+'Tavola15R (2)'!H41+'Tavola15R (3)'!H15+'Tavola15R (3)'!H54+'Tavola15R (4)'!H15+'Tavola15R (4)'!H28+'Tavola15R (4)'!H41+'Tavola15R (4)'!H54+'Tavola15R (5)'!H15+'Tavola15R (5)'!H28+'Tavola15R (5)'!H41+'Tavola15R (5)'!H54+'Tavola15R (6)'!H15+'Tavola15R (6)'!H28+'Tavola15R (6)'!H41+'Tavola15R (6)'!H54+'Tavola15R (7)'!H15+'Tavola15R (7)'!H28+'Tavola15R (7)'!H41</f>
        <v>82600</v>
      </c>
      <c r="I54" s="21"/>
    </row>
    <row r="55" spans="1:9" ht="9">
      <c r="A55" s="22" t="s">
        <v>9</v>
      </c>
      <c r="B55" s="23"/>
      <c r="C55" s="24"/>
      <c r="D55" s="24">
        <f>'Tavola15R (2)'!D16+'Tavola15R (2)'!D29+'Tavola15R (2)'!D42+'Tavola15R (3)'!D16+'Tavola15R (3)'!D55+'Tavola15R (4)'!D16+'Tavola15R (4)'!D29+'Tavola15R (4)'!D42+'Tavola15R (4)'!D55+'Tavola15R (5)'!D16+'Tavola15R (5)'!D29+'Tavola15R (5)'!D42+'Tavola15R (5)'!D55+'Tavola15R (6)'!D16+'Tavola15R (6)'!D29+'Tavola15R (6)'!D42+'Tavola15R (6)'!D55+'Tavola15R (7)'!D16+'Tavola15R (7)'!D29+'Tavola15R (7)'!D42</f>
        <v>101217</v>
      </c>
      <c r="E55" s="24">
        <f>'Tavola15R (2)'!E16+'Tavola15R (2)'!E29+'Tavola15R (2)'!E42+'Tavola15R (3)'!E16+'Tavola15R (3)'!E55+'Tavola15R (4)'!E16+'Tavola15R (4)'!E29+'Tavola15R (4)'!E42+'Tavola15R (4)'!E55+'Tavola15R (5)'!E16+'Tavola15R (5)'!E29+'Tavola15R (5)'!E42+'Tavola15R (5)'!E55+'Tavola15R (6)'!E16+'Tavola15R (6)'!E29+'Tavola15R (6)'!E42+'Tavola15R (6)'!E55+'Tavola15R (7)'!E16+'Tavola15R (7)'!E29+'Tavola15R (7)'!E42</f>
        <v>16172</v>
      </c>
      <c r="F55" s="24">
        <f>'Tavola15R (2)'!F16+'Tavola15R (2)'!F29+'Tavola15R (2)'!F42+'Tavola15R (3)'!F16+'Tavola15R (3)'!F55+'Tavola15R (4)'!F16+'Tavola15R (4)'!F29+'Tavola15R (4)'!F42+'Tavola15R (4)'!F55+'Tavola15R (5)'!F16+'Tavola15R (5)'!F29+'Tavola15R (5)'!F42+'Tavola15R (5)'!F55+'Tavola15R (6)'!F16+'Tavola15R (6)'!F29+'Tavola15R (6)'!F42+'Tavola15R (6)'!F55+'Tavola15R (7)'!F16+'Tavola15R (7)'!F29+'Tavola15R (7)'!F42</f>
        <v>29062</v>
      </c>
      <c r="G55" s="24">
        <f>'Tavola15R (2)'!G16+'Tavola15R (2)'!G29+'Tavola15R (2)'!G42+'Tavola15R (3)'!G16+'Tavola15R (3)'!G55+'Tavola15R (4)'!G16+'Tavola15R (4)'!G29+'Tavola15R (4)'!G42+'Tavola15R (4)'!G55+'Tavola15R (5)'!G16+'Tavola15R (5)'!G29+'Tavola15R (5)'!G42+'Tavola15R (5)'!G55+'Tavola15R (6)'!G16+'Tavola15R (6)'!G29+'Tavola15R (6)'!G42+'Tavola15R (6)'!G55+'Tavola15R (7)'!G16+'Tavola15R (7)'!G29+'Tavola15R (7)'!G42</f>
        <v>7898</v>
      </c>
      <c r="H55" s="24">
        <f>'Tavola15R (2)'!H16+'Tavola15R (2)'!H29+'Tavola15R (2)'!H42+'Tavola15R (3)'!H16+'Tavola15R (3)'!H55+'Tavola15R (4)'!H16+'Tavola15R (4)'!H29+'Tavola15R (4)'!H42+'Tavola15R (4)'!H55+'Tavola15R (5)'!H16+'Tavola15R (5)'!H29+'Tavola15R (5)'!H42+'Tavola15R (5)'!H55+'Tavola15R (6)'!H16+'Tavola15R (6)'!H29+'Tavola15R (6)'!H42+'Tavola15R (6)'!H55+'Tavola15R (7)'!H16+'Tavola15R (7)'!H29+'Tavola15R (7)'!H42</f>
        <v>154349</v>
      </c>
      <c r="I55" s="21"/>
    </row>
    <row r="56" spans="1:20" s="1" customFormat="1" ht="9">
      <c r="A56" s="27" t="s">
        <v>10</v>
      </c>
      <c r="B56" s="28"/>
      <c r="C56" s="29"/>
      <c r="D56" s="29">
        <f>SUM(D50:D55)</f>
        <v>667403</v>
      </c>
      <c r="E56" s="29">
        <f>SUM(E50:E55)</f>
        <v>94021</v>
      </c>
      <c r="F56" s="29">
        <f>SUM(F50:F55)</f>
        <v>284295</v>
      </c>
      <c r="G56" s="29">
        <f>SUM(G50:G55)</f>
        <v>34905</v>
      </c>
      <c r="H56" s="29">
        <f>SUM(H50:H55)</f>
        <v>1080624</v>
      </c>
      <c r="I56" s="21"/>
      <c r="P56" s="3"/>
      <c r="Q56" s="3"/>
      <c r="R56" s="3"/>
      <c r="S56" s="3"/>
      <c r="T56" s="3"/>
    </row>
    <row r="57" spans="1:9" ht="9">
      <c r="A57" s="22" t="s">
        <v>11</v>
      </c>
      <c r="B57" s="23"/>
      <c r="C57" s="24"/>
      <c r="D57" s="24">
        <f>'Tavola15R (2)'!D18+'Tavola15R (2)'!D31+'Tavola15R (2)'!D44+'Tavola15R (3)'!D18+'Tavola15R (3)'!D57+'Tavola15R (4)'!D18+'Tavola15R (4)'!D31+'Tavola15R (4)'!D44+'Tavola15R (4)'!D57+'Tavola15R (5)'!D18+'Tavola15R (5)'!D31+'Tavola15R (5)'!D44+'Tavola15R (5)'!D57+'Tavola15R (6)'!D18+'Tavola15R (6)'!D31+'Tavola15R (6)'!D44+'Tavola15R (6)'!D57+'Tavola15R (7)'!D18+'Tavola15R (7)'!D31+'Tavola15R (7)'!D44</f>
        <v>201908</v>
      </c>
      <c r="E57" s="24">
        <f>'Tavola15R (2)'!E18+'Tavola15R (2)'!E31+'Tavola15R (2)'!E44+'Tavola15R (3)'!E18+'Tavola15R (3)'!E57+'Tavola15R (4)'!E18+'Tavola15R (4)'!E31+'Tavola15R (4)'!E44+'Tavola15R (4)'!E57+'Tavola15R (5)'!E18+'Tavola15R (5)'!E31+'Tavola15R (5)'!E44+'Tavola15R (5)'!E57+'Tavola15R (6)'!E18+'Tavola15R (6)'!E31+'Tavola15R (6)'!E44+'Tavola15R (6)'!E57+'Tavola15R (7)'!E18+'Tavola15R (7)'!E31+'Tavola15R (7)'!E44</f>
        <v>41412</v>
      </c>
      <c r="F57" s="24">
        <f>'Tavola15R (2)'!F18+'Tavola15R (2)'!F31+'Tavola15R (2)'!F44+'Tavola15R (3)'!F18+'Tavola15R (3)'!F57+'Tavola15R (4)'!F18+'Tavola15R (4)'!F31+'Tavola15R (4)'!F44+'Tavola15R (4)'!F57+'Tavola15R (5)'!F18+'Tavola15R (5)'!F31+'Tavola15R (5)'!F44+'Tavola15R (5)'!F57+'Tavola15R (6)'!F18+'Tavola15R (6)'!F31+'Tavola15R (6)'!F44+'Tavola15R (6)'!F57+'Tavola15R (7)'!F18+'Tavola15R (7)'!F31+'Tavola15R (7)'!F44</f>
        <v>62610</v>
      </c>
      <c r="G57" s="24">
        <f>'Tavola15R (2)'!G18+'Tavola15R (2)'!G31+'Tavola15R (2)'!G44+'Tavola15R (3)'!G18+'Tavola15R (3)'!G57+'Tavola15R (4)'!G18+'Tavola15R (4)'!G31+'Tavola15R (4)'!G44+'Tavola15R (4)'!G57+'Tavola15R (5)'!G18+'Tavola15R (5)'!G31+'Tavola15R (5)'!G44+'Tavola15R (5)'!G57+'Tavola15R (6)'!G18+'Tavola15R (6)'!G31+'Tavola15R (6)'!G44+'Tavola15R (6)'!G57+'Tavola15R (7)'!G18+'Tavola15R (7)'!G31+'Tavola15R (7)'!G44</f>
        <v>108585</v>
      </c>
      <c r="H57" s="24">
        <f>'Tavola15R (2)'!H18+'Tavola15R (2)'!H31+'Tavola15R (2)'!H44+'Tavola15R (3)'!H18+'Tavola15R (3)'!H57+'Tavola15R (4)'!H18+'Tavola15R (4)'!H31+'Tavola15R (4)'!H44+'Tavola15R (4)'!H57+'Tavola15R (5)'!H18+'Tavola15R (5)'!H31+'Tavola15R (5)'!H44+'Tavola15R (5)'!H57+'Tavola15R (6)'!H18+'Tavola15R (6)'!H31+'Tavola15R (6)'!H44+'Tavola15R (6)'!H57+'Tavola15R (7)'!H18+'Tavola15R (7)'!H31+'Tavola15R (7)'!H44</f>
        <v>414515</v>
      </c>
      <c r="I57" s="21"/>
    </row>
    <row r="58" spans="1:9" ht="9">
      <c r="A58" s="22" t="s">
        <v>12</v>
      </c>
      <c r="B58" s="23"/>
      <c r="C58" s="24"/>
      <c r="D58" s="24">
        <f>'Tavola15R (2)'!D19+'Tavola15R (2)'!D32+'Tavola15R (2)'!D45+'Tavola15R (3)'!D19+'Tavola15R (3)'!D58+'Tavola15R (4)'!D19+'Tavola15R (4)'!D32+'Tavola15R (4)'!D45+'Tavola15R (4)'!D58+'Tavola15R (5)'!D19+'Tavola15R (5)'!D32+'Tavola15R (5)'!D45+'Tavola15R (5)'!D58+'Tavola15R (6)'!D19+'Tavola15R (6)'!D32+'Tavola15R (6)'!D45+'Tavola15R (6)'!D58+'Tavola15R (7)'!D19+'Tavola15R (7)'!D32+'Tavola15R (7)'!D45</f>
        <v>0</v>
      </c>
      <c r="E58" s="24">
        <f>'Tavola15R (2)'!E19+'Tavola15R (2)'!E32+'Tavola15R (2)'!E45+'Tavola15R (3)'!E19+'Tavola15R (3)'!E58+'Tavola15R (4)'!E19+'Tavola15R (4)'!E32+'Tavola15R (4)'!E45+'Tavola15R (4)'!E58+'Tavola15R (5)'!E19+'Tavola15R (5)'!E32+'Tavola15R (5)'!E45+'Tavola15R (5)'!E58+'Tavola15R (6)'!E19+'Tavola15R (6)'!E32+'Tavola15R (6)'!E45+'Tavola15R (6)'!E58+'Tavola15R (7)'!E19+'Tavola15R (7)'!E32+'Tavola15R (7)'!E45</f>
        <v>5</v>
      </c>
      <c r="F58" s="24">
        <f>'Tavola15R (2)'!F19+'Tavola15R (2)'!F32+'Tavola15R (2)'!F45+'Tavola15R (3)'!F19+'Tavola15R (3)'!F58+'Tavola15R (4)'!F19+'Tavola15R (4)'!F32+'Tavola15R (4)'!F45+'Tavola15R (4)'!F58+'Tavola15R (5)'!F19+'Tavola15R (5)'!F32+'Tavola15R (5)'!F45+'Tavola15R (5)'!F58+'Tavola15R (6)'!F19+'Tavola15R (6)'!F32+'Tavola15R (6)'!F45+'Tavola15R (6)'!F58+'Tavola15R (7)'!F19+'Tavola15R (7)'!F32+'Tavola15R (7)'!F45</f>
        <v>56</v>
      </c>
      <c r="G58" s="24">
        <f>'Tavola15R (2)'!G19+'Tavola15R (2)'!G32+'Tavola15R (2)'!G45+'Tavola15R (3)'!G19+'Tavola15R (3)'!G58+'Tavola15R (4)'!G19+'Tavola15R (4)'!G32+'Tavola15R (4)'!G45+'Tavola15R (4)'!G58+'Tavola15R (5)'!G19+'Tavola15R (5)'!G32+'Tavola15R (5)'!G45+'Tavola15R (5)'!G58+'Tavola15R (6)'!G19+'Tavola15R (6)'!G32+'Tavola15R (6)'!G45+'Tavola15R (6)'!G58+'Tavola15R (7)'!G19+'Tavola15R (7)'!G32+'Tavola15R (7)'!G45</f>
        <v>965</v>
      </c>
      <c r="H58" s="24">
        <f>'Tavola15R (2)'!H19+'Tavola15R (2)'!H32+'Tavola15R (2)'!H45+'Tavola15R (3)'!H19+'Tavola15R (3)'!H58+'Tavola15R (4)'!H19+'Tavola15R (4)'!H32+'Tavola15R (4)'!H45+'Tavola15R (4)'!H58+'Tavola15R (5)'!H19+'Tavola15R (5)'!H32+'Tavola15R (5)'!H45+'Tavola15R (5)'!H58+'Tavola15R (6)'!H19+'Tavola15R (6)'!H32+'Tavola15R (6)'!H45+'Tavola15R (6)'!H58+'Tavola15R (7)'!H19+'Tavola15R (7)'!H32+'Tavola15R (7)'!H45</f>
        <v>1026</v>
      </c>
      <c r="I58" s="21"/>
    </row>
    <row r="59" spans="1:20" s="1" customFormat="1" ht="9">
      <c r="A59" s="27" t="s">
        <v>13</v>
      </c>
      <c r="B59" s="28"/>
      <c r="C59" s="29"/>
      <c r="D59" s="29">
        <f>SUM(D57:D58)</f>
        <v>201908</v>
      </c>
      <c r="E59" s="29">
        <f>SUM(E57:E58)</f>
        <v>41417</v>
      </c>
      <c r="F59" s="29">
        <f>SUM(F57:F58)</f>
        <v>62666</v>
      </c>
      <c r="G59" s="29">
        <f>SUM(G57:G58)</f>
        <v>109550</v>
      </c>
      <c r="H59" s="29">
        <f>SUM(H57:H58)</f>
        <v>415541</v>
      </c>
      <c r="I59" s="21"/>
      <c r="P59" s="3"/>
      <c r="Q59" s="3"/>
      <c r="R59" s="3"/>
      <c r="S59" s="3"/>
      <c r="T59" s="3"/>
    </row>
    <row r="60" spans="1:8" ht="9">
      <c r="A60" s="31"/>
      <c r="B60" s="32"/>
      <c r="C60" s="33"/>
      <c r="D60" s="32"/>
      <c r="E60" s="32"/>
      <c r="F60" s="32"/>
      <c r="G60" s="32"/>
      <c r="H60" s="32"/>
    </row>
    <row r="61" spans="1:8" ht="9">
      <c r="A61" s="22"/>
      <c r="B61" s="23"/>
      <c r="C61" s="24"/>
      <c r="D61" s="23"/>
      <c r="E61" s="23"/>
      <c r="F61" s="23"/>
      <c r="G61" s="23"/>
      <c r="H61" s="23"/>
    </row>
    <row r="62" spans="1:8" ht="9">
      <c r="A62" s="22"/>
      <c r="B62" s="23"/>
      <c r="C62" s="24"/>
      <c r="D62" s="23"/>
      <c r="E62" s="23"/>
      <c r="F62" s="23"/>
      <c r="G62" s="23"/>
      <c r="H62" s="23"/>
    </row>
    <row r="63" spans="1:8" ht="9">
      <c r="A63" s="22"/>
      <c r="B63" s="23"/>
      <c r="C63" s="24"/>
      <c r="D63" s="23"/>
      <c r="E63" s="23"/>
      <c r="F63" s="23"/>
      <c r="G63" s="23"/>
      <c r="H63" s="23"/>
    </row>
    <row r="64" spans="1:8" ht="9">
      <c r="A64" s="22"/>
      <c r="B64" s="23"/>
      <c r="C64" s="24"/>
      <c r="D64" s="23"/>
      <c r="E64" s="23"/>
      <c r="F64" s="23"/>
      <c r="G64" s="23"/>
      <c r="H64" s="23"/>
    </row>
    <row r="65" spans="1:8" ht="9">
      <c r="A65" s="22"/>
      <c r="B65" s="23"/>
      <c r="C65" s="24"/>
      <c r="D65" s="23"/>
      <c r="E65" s="23"/>
      <c r="F65" s="23"/>
      <c r="G65" s="23"/>
      <c r="H65" s="23"/>
    </row>
    <row r="66" spans="1:8" ht="9">
      <c r="A66" s="22"/>
      <c r="B66" s="23"/>
      <c r="C66" s="24"/>
      <c r="D66" s="23"/>
      <c r="E66" s="23"/>
      <c r="F66" s="23"/>
      <c r="G66" s="23"/>
      <c r="H66" s="23"/>
    </row>
    <row r="67" spans="1:8" ht="9">
      <c r="A67" s="22"/>
      <c r="B67" s="23"/>
      <c r="C67" s="24"/>
      <c r="D67" s="23"/>
      <c r="E67" s="23"/>
      <c r="F67" s="23"/>
      <c r="G67" s="23"/>
      <c r="H67" s="23"/>
    </row>
    <row r="68" spans="1:8" ht="9">
      <c r="A68" s="22"/>
      <c r="B68" s="23"/>
      <c r="C68" s="24"/>
      <c r="D68" s="23"/>
      <c r="E68" s="23"/>
      <c r="F68" s="23"/>
      <c r="G68" s="23"/>
      <c r="H68" s="23"/>
    </row>
  </sheetData>
  <mergeCells count="11">
    <mergeCell ref="A9:H9"/>
    <mergeCell ref="G6:G7"/>
    <mergeCell ref="A48:H48"/>
    <mergeCell ref="F6:F7"/>
    <mergeCell ref="A5:A7"/>
    <mergeCell ref="H5:H7"/>
    <mergeCell ref="D6:D7"/>
    <mergeCell ref="E6:E7"/>
    <mergeCell ref="D5:G5"/>
    <mergeCell ref="A22:H22"/>
    <mergeCell ref="A35:H35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&amp;C269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50"/>
  <sheetViews>
    <sheetView workbookViewId="0" topLeftCell="A13">
      <selection activeCell="J40" sqref="J40"/>
    </sheetView>
  </sheetViews>
  <sheetFormatPr defaultColWidth="9.140625" defaultRowHeight="12.75"/>
  <cols>
    <col min="1" max="1" width="24.7109375" style="5" customWidth="1"/>
    <col min="2" max="2" width="6.7109375" style="3" customWidth="1"/>
    <col min="3" max="4" width="7.140625" style="3" customWidth="1"/>
    <col min="5" max="5" width="7.421875" style="3" customWidth="1"/>
    <col min="6" max="6" width="7.57421875" style="3" customWidth="1"/>
    <col min="7" max="7" width="7.421875" style="3" customWidth="1"/>
    <col min="8" max="8" width="9.7109375" style="3" customWidth="1"/>
    <col min="9" max="9" width="9.28125" style="3" bestFit="1" customWidth="1"/>
    <col min="10" max="14" width="9.140625" style="3" customWidth="1"/>
    <col min="15" max="15" width="9.00390625" style="3" customWidth="1"/>
    <col min="16" max="16" width="9.140625" style="3" customWidth="1"/>
    <col min="17" max="17" width="4.57421875" style="3" customWidth="1"/>
    <col min="18" max="16384" width="9.140625" style="3" customWidth="1"/>
  </cols>
  <sheetData>
    <row r="1" spans="1:8" ht="9">
      <c r="A1" s="22"/>
      <c r="B1" s="23"/>
      <c r="C1" s="24"/>
      <c r="D1" s="23"/>
      <c r="E1" s="23"/>
      <c r="F1" s="23"/>
      <c r="G1" s="23"/>
      <c r="H1" s="23"/>
    </row>
    <row r="2" spans="1:8" ht="12" customHeight="1">
      <c r="A2" s="50" t="s">
        <v>53</v>
      </c>
      <c r="B2" s="23"/>
      <c r="C2" s="24"/>
      <c r="D2" s="23"/>
      <c r="E2" s="23"/>
      <c r="F2" s="23"/>
      <c r="G2" s="23"/>
      <c r="H2" s="23"/>
    </row>
    <row r="3" spans="1:8" s="16" customFormat="1" ht="12" customHeight="1">
      <c r="A3" s="17" t="s">
        <v>54</v>
      </c>
      <c r="B3" s="23"/>
      <c r="C3" s="24"/>
      <c r="D3" s="23"/>
      <c r="E3" s="23"/>
      <c r="F3" s="23"/>
      <c r="G3" s="23"/>
      <c r="H3" s="23"/>
    </row>
    <row r="4" spans="1:8" ht="9">
      <c r="A4" s="31"/>
      <c r="B4" s="32"/>
      <c r="C4" s="33"/>
      <c r="D4" s="32"/>
      <c r="E4" s="32"/>
      <c r="F4" s="32"/>
      <c r="G4" s="32"/>
      <c r="H4" s="32"/>
    </row>
    <row r="5" spans="1:8" ht="13.5" customHeight="1">
      <c r="A5" s="62" t="s">
        <v>0</v>
      </c>
      <c r="B5" s="23"/>
      <c r="C5" s="24"/>
      <c r="D5" s="65" t="s">
        <v>56</v>
      </c>
      <c r="E5" s="65"/>
      <c r="F5" s="65"/>
      <c r="G5" s="65"/>
      <c r="H5" s="66" t="s">
        <v>5</v>
      </c>
    </row>
    <row r="6" spans="1:8" ht="9" customHeight="1">
      <c r="A6" s="63"/>
      <c r="B6" s="23"/>
      <c r="C6" s="24"/>
      <c r="D6" s="66" t="s">
        <v>1</v>
      </c>
      <c r="E6" s="66" t="s">
        <v>2</v>
      </c>
      <c r="F6" s="66" t="s">
        <v>3</v>
      </c>
      <c r="G6" s="66" t="s">
        <v>4</v>
      </c>
      <c r="H6" s="67"/>
    </row>
    <row r="7" spans="1:8" ht="9">
      <c r="A7" s="64"/>
      <c r="B7" s="32"/>
      <c r="C7" s="33"/>
      <c r="D7" s="68"/>
      <c r="E7" s="68"/>
      <c r="F7" s="68"/>
      <c r="G7" s="68"/>
      <c r="H7" s="68"/>
    </row>
    <row r="8" spans="1:8" ht="9">
      <c r="A8" s="22"/>
      <c r="B8" s="23"/>
      <c r="C8" s="24"/>
      <c r="D8" s="23"/>
      <c r="E8" s="23"/>
      <c r="F8" s="23"/>
      <c r="G8" s="23"/>
      <c r="H8" s="23"/>
    </row>
    <row r="9" spans="1:11" ht="12" customHeight="1">
      <c r="A9" s="54" t="s">
        <v>57</v>
      </c>
      <c r="B9" s="54"/>
      <c r="C9" s="54"/>
      <c r="D9" s="54"/>
      <c r="E9" s="54"/>
      <c r="F9" s="54"/>
      <c r="G9" s="54"/>
      <c r="H9" s="54"/>
      <c r="K9" s="1"/>
    </row>
    <row r="10" spans="1:8" ht="9">
      <c r="A10" s="22"/>
      <c r="B10" s="23"/>
      <c r="C10" s="24"/>
      <c r="D10" s="23"/>
      <c r="E10" s="23"/>
      <c r="F10" s="23"/>
      <c r="G10" s="23"/>
      <c r="H10" s="23"/>
    </row>
    <row r="11" spans="1:8" ht="9">
      <c r="A11" s="52" t="s">
        <v>45</v>
      </c>
      <c r="B11" s="23"/>
      <c r="C11" s="24"/>
      <c r="D11" s="42">
        <f>'[1]Tavola15R (2)'!D11+'[1]Tavola15R (2)'!D24+'[1]Tavola15R (2)'!D37+'[1]Tavola15R (3)'!D11+'[1]Tavola15R (3)'!D50+'[1]Tavola15R (4)'!D12+'[1]Tavola15R (4)'!D25+'[1]Tavola15R (4)'!D38</f>
        <v>435266</v>
      </c>
      <c r="E11" s="42">
        <f>'[1]Tavola15R (2)'!E11+'[1]Tavola15R (2)'!E24+'[1]Tavola15R (2)'!E37+'[1]Tavola15R (3)'!E11+'[1]Tavola15R (3)'!E50+'[1]Tavola15R (4)'!E12+'[1]Tavola15R (4)'!E25+'[1]Tavola15R (4)'!E38</f>
        <v>59751</v>
      </c>
      <c r="F11" s="42">
        <f>'[1]Tavola15R (2)'!F11+'[1]Tavola15R (2)'!F24+'[1]Tavola15R (2)'!F37+'[1]Tavola15R (3)'!F11+'[1]Tavola15R (3)'!F50+'[1]Tavola15R (4)'!F12+'[1]Tavola15R (4)'!F25+'[1]Tavola15R (4)'!F38</f>
        <v>31930</v>
      </c>
      <c r="G11" s="42">
        <f>'[1]Tavola15R (2)'!G11+'[1]Tavola15R (2)'!G24+'[1]Tavola15R (2)'!G37+'[1]Tavola15R (3)'!G11+'[1]Tavola15R (3)'!G50+'[1]Tavola15R (4)'!G12+'[1]Tavola15R (4)'!G25+'[1]Tavola15R (4)'!G38</f>
        <v>9325</v>
      </c>
      <c r="H11" s="42">
        <f aca="true" t="shared" si="0" ref="H11:H16">SUM(D11:G11)</f>
        <v>536272</v>
      </c>
    </row>
    <row r="12" spans="1:8" ht="9">
      <c r="A12" s="52" t="s">
        <v>7</v>
      </c>
      <c r="B12" s="23"/>
      <c r="C12" s="24"/>
      <c r="D12" s="42">
        <f>'[1]Tavola15R (2)'!D12+'[1]Tavola15R (2)'!D25+'[1]Tavola15R (2)'!D38+'[1]Tavola15R (3)'!D12+'[1]Tavola15R (3)'!D51+'[1]Tavola15R (4)'!D13+'[1]Tavola15R (4)'!D26+'[1]Tavola15R (4)'!D39</f>
        <v>33748</v>
      </c>
      <c r="E12" s="42">
        <f>'[1]Tavola15R (2)'!E12+'[1]Tavola15R (2)'!E25+'[1]Tavola15R (2)'!E38+'[1]Tavola15R (3)'!E12+'[1]Tavola15R (3)'!E51+'[1]Tavola15R (4)'!E13+'[1]Tavola15R (4)'!E26+'[1]Tavola15R (4)'!E39</f>
        <v>4864</v>
      </c>
      <c r="F12" s="42">
        <f>'[1]Tavola15R (2)'!F12+'[1]Tavola15R (2)'!F25+'[1]Tavola15R (2)'!F38+'[1]Tavola15R (3)'!F12+'[1]Tavola15R (3)'!F51+'[1]Tavola15R (4)'!F13+'[1]Tavola15R (4)'!F26+'[1]Tavola15R (4)'!F39</f>
        <v>993</v>
      </c>
      <c r="G12" s="42">
        <f>'[1]Tavola15R (2)'!G12+'[1]Tavola15R (2)'!G25+'[1]Tavola15R (2)'!G38+'[1]Tavola15R (3)'!G12+'[1]Tavola15R (3)'!G51+'[1]Tavola15R (4)'!G13+'[1]Tavola15R (4)'!G26+'[1]Tavola15R (4)'!G39</f>
        <v>267</v>
      </c>
      <c r="H12" s="42">
        <f t="shared" si="0"/>
        <v>39872</v>
      </c>
    </row>
    <row r="13" spans="1:8" ht="9">
      <c r="A13" s="52" t="s">
        <v>8</v>
      </c>
      <c r="B13" s="23"/>
      <c r="C13" s="24"/>
      <c r="D13" s="42">
        <f>'[1]Tavola15R (2)'!D13+'[1]Tavola15R (2)'!D26+'[1]Tavola15R (2)'!D39+'[1]Tavola15R (3)'!D13+'[1]Tavola15R (3)'!D52+'[1]Tavola15R (4)'!D14+'[1]Tavola15R (4)'!D27+'[1]Tavola15R (4)'!D40</f>
        <v>0</v>
      </c>
      <c r="E13" s="42">
        <f>'[1]Tavola15R (2)'!E13+'[1]Tavola15R (2)'!E26+'[1]Tavola15R (2)'!E39+'[1]Tavola15R (3)'!E13+'[1]Tavola15R (3)'!E52+'[1]Tavola15R (4)'!E14+'[1]Tavola15R (4)'!E27+'[1]Tavola15R (4)'!E40</f>
        <v>219</v>
      </c>
      <c r="F13" s="42">
        <f>'[1]Tavola15R (2)'!F13+'[1]Tavola15R (2)'!F26+'[1]Tavola15R (2)'!F39+'[1]Tavola15R (3)'!F13+'[1]Tavola15R (3)'!F52+'[1]Tavola15R (4)'!F14+'[1]Tavola15R (4)'!F27+'[1]Tavola15R (4)'!F40</f>
        <v>0</v>
      </c>
      <c r="G13" s="42">
        <f>'[1]Tavola15R (2)'!G13+'[1]Tavola15R (2)'!G26+'[1]Tavola15R (2)'!G39+'[1]Tavola15R (3)'!G13+'[1]Tavola15R (3)'!G52+'[1]Tavola15R (4)'!G14+'[1]Tavola15R (4)'!G27+'[1]Tavola15R (4)'!G40</f>
        <v>0</v>
      </c>
      <c r="H13" s="42">
        <f t="shared" si="0"/>
        <v>219</v>
      </c>
    </row>
    <row r="14" spans="1:8" ht="9">
      <c r="A14" s="52" t="s">
        <v>43</v>
      </c>
      <c r="B14" s="23"/>
      <c r="C14" s="24"/>
      <c r="D14" s="42">
        <f>'[1]Tavola15R (2)'!D14+'[1]Tavola15R (2)'!D27+'[1]Tavola15R (2)'!D40+'[1]Tavola15R (3)'!D14+'[1]Tavola15R (3)'!D53+'[1]Tavola15R (4)'!D15+'[1]Tavola15R (4)'!D28+'[1]Tavola15R (4)'!D41</f>
        <v>17444</v>
      </c>
      <c r="E14" s="42">
        <f>'[1]Tavola15R (2)'!E14+'[1]Tavola15R (2)'!E27+'[1]Tavola15R (2)'!E40+'[1]Tavola15R (3)'!E14+'[1]Tavola15R (3)'!E53+'[1]Tavola15R (4)'!E15+'[1]Tavola15R (4)'!E28+'[1]Tavola15R (4)'!E41</f>
        <v>1125</v>
      </c>
      <c r="F14" s="42">
        <f>'[1]Tavola15R (2)'!F14+'[1]Tavola15R (2)'!F27+'[1]Tavola15R (2)'!F40+'[1]Tavola15R (3)'!F14+'[1]Tavola15R (3)'!F53+'[1]Tavola15R (4)'!F15+'[1]Tavola15R (4)'!F28+'[1]Tavola15R (4)'!F41</f>
        <v>5869</v>
      </c>
      <c r="G14" s="42">
        <f>'[1]Tavola15R (2)'!G14+'[1]Tavola15R (2)'!G27+'[1]Tavola15R (2)'!G40+'[1]Tavola15R (3)'!G14+'[1]Tavola15R (3)'!G53+'[1]Tavola15R (4)'!G15+'[1]Tavola15R (4)'!G28+'[1]Tavola15R (4)'!G41</f>
        <v>634</v>
      </c>
      <c r="H14" s="42">
        <f t="shared" si="0"/>
        <v>25072</v>
      </c>
    </row>
    <row r="15" spans="1:8" ht="9">
      <c r="A15" s="52" t="s">
        <v>41</v>
      </c>
      <c r="B15" s="23"/>
      <c r="C15" s="24"/>
      <c r="D15" s="42">
        <f>'[1]Tavola15R (2)'!D15+'[1]Tavola15R (2)'!D28+'[1]Tavola15R (2)'!D41+'[1]Tavola15R (3)'!D15+'[1]Tavola15R (3)'!D54+'[1]Tavola15R (4)'!D16+'[1]Tavola15R (4)'!D29+'[1]Tavola15R (4)'!D42</f>
        <v>56059</v>
      </c>
      <c r="E15" s="42">
        <f>'[1]Tavola15R (2)'!E15+'[1]Tavola15R (2)'!E28+'[1]Tavola15R (2)'!E41+'[1]Tavola15R (3)'!E15+'[1]Tavola15R (3)'!E54+'[1]Tavola15R (4)'!E16+'[1]Tavola15R (4)'!E29+'[1]Tavola15R (4)'!E42</f>
        <v>11879</v>
      </c>
      <c r="F15" s="42">
        <f>'[1]Tavola15R (2)'!F15+'[1]Tavola15R (2)'!F28+'[1]Tavola15R (2)'!F41+'[1]Tavola15R (3)'!F15+'[1]Tavola15R (3)'!F54+'[1]Tavola15R (4)'!F16+'[1]Tavola15R (4)'!F29+'[1]Tavola15R (4)'!F42</f>
        <v>5922</v>
      </c>
      <c r="G15" s="42">
        <f>'[1]Tavola15R (2)'!G15+'[1]Tavola15R (2)'!G28+'[1]Tavola15R (2)'!G41+'[1]Tavola15R (3)'!G15+'[1]Tavola15R (3)'!G54+'[1]Tavola15R (4)'!G16+'[1]Tavola15R (4)'!G29+'[1]Tavola15R (4)'!G42</f>
        <v>654</v>
      </c>
      <c r="H15" s="42">
        <f t="shared" si="0"/>
        <v>74514</v>
      </c>
    </row>
    <row r="16" spans="1:8" ht="9">
      <c r="A16" s="52" t="s">
        <v>9</v>
      </c>
      <c r="B16" s="23"/>
      <c r="C16" s="24"/>
      <c r="D16" s="42">
        <f>'[1]Tavola15R (2)'!D16+'[1]Tavola15R (2)'!D29+'[1]Tavola15R (2)'!D42+'[1]Tavola15R (3)'!D16+'[1]Tavola15R (3)'!D55+'[1]Tavola15R (4)'!D17+'[1]Tavola15R (4)'!D30+'[1]Tavola15R (4)'!D43</f>
        <v>97454</v>
      </c>
      <c r="E16" s="42">
        <f>'[1]Tavola15R (2)'!E16+'[1]Tavola15R (2)'!E29+'[1]Tavola15R (2)'!E42+'[1]Tavola15R (3)'!E16+'[1]Tavola15R (3)'!E55+'[1]Tavola15R (4)'!E17+'[1]Tavola15R (4)'!E30+'[1]Tavola15R (4)'!E43</f>
        <v>16172</v>
      </c>
      <c r="F16" s="42">
        <f>'[1]Tavola15R (2)'!F16+'[1]Tavola15R (2)'!F29+'[1]Tavola15R (2)'!F42+'[1]Tavola15R (3)'!F16+'[1]Tavola15R (3)'!F55+'[1]Tavola15R (4)'!F17+'[1]Tavola15R (4)'!F30+'[1]Tavola15R (4)'!F43</f>
        <v>13606</v>
      </c>
      <c r="G16" s="42">
        <f>'[1]Tavola15R (2)'!G16+'[1]Tavola15R (2)'!G29+'[1]Tavola15R (2)'!G42+'[1]Tavola15R (3)'!G16+'[1]Tavola15R (3)'!G55+'[1]Tavola15R (4)'!G17+'[1]Tavola15R (4)'!G30+'[1]Tavola15R (4)'!G43</f>
        <v>4081</v>
      </c>
      <c r="H16" s="42">
        <f t="shared" si="0"/>
        <v>131313</v>
      </c>
    </row>
    <row r="17" spans="1:20" s="1" customFormat="1" ht="9">
      <c r="A17" s="53" t="s">
        <v>10</v>
      </c>
      <c r="B17" s="28"/>
      <c r="C17" s="29"/>
      <c r="D17" s="45">
        <f>SUM(D11:D16)</f>
        <v>639971</v>
      </c>
      <c r="E17" s="45">
        <f>SUM(E11:E16)</f>
        <v>94010</v>
      </c>
      <c r="F17" s="45">
        <f>SUM(F11:F16)</f>
        <v>58320</v>
      </c>
      <c r="G17" s="45">
        <f>SUM(G11:G16)</f>
        <v>14961</v>
      </c>
      <c r="H17" s="45">
        <f>SUM(H11:H16)</f>
        <v>807262</v>
      </c>
      <c r="P17" s="3"/>
      <c r="Q17" s="3"/>
      <c r="R17" s="3"/>
      <c r="S17" s="3"/>
      <c r="T17" s="3"/>
    </row>
    <row r="18" spans="1:8" ht="9">
      <c r="A18" s="52" t="s">
        <v>11</v>
      </c>
      <c r="B18" s="23"/>
      <c r="C18" s="24"/>
      <c r="D18" s="42">
        <f>'[1]Tavola15R (2)'!D18+'[1]Tavola15R (2)'!D31+'[1]Tavola15R (2)'!D44+'[1]Tavola15R (3)'!D18+'[1]Tavola15R (3)'!D57+'[1]Tavola15R (4)'!D19+'[1]Tavola15R (4)'!D32+'[1]Tavola15R (4)'!D45</f>
        <v>201671</v>
      </c>
      <c r="E18" s="42">
        <f>'[1]Tavola15R (2)'!E18+'[1]Tavola15R (2)'!E31+'[1]Tavola15R (2)'!E44+'[1]Tavola15R (3)'!E18+'[1]Tavola15R (3)'!E57+'[1]Tavola15R (4)'!E19+'[1]Tavola15R (4)'!E32+'[1]Tavola15R (4)'!E45</f>
        <v>41410</v>
      </c>
      <c r="F18" s="42">
        <f>'[1]Tavola15R (2)'!F18+'[1]Tavola15R (2)'!F31+'[1]Tavola15R (2)'!F44+'[1]Tavola15R (3)'!F18+'[1]Tavola15R (3)'!F57+'[1]Tavola15R (4)'!F19+'[1]Tavola15R (4)'!F32+'[1]Tavola15R (4)'!F45</f>
        <v>31849</v>
      </c>
      <c r="G18" s="42">
        <f>'[1]Tavola15R (2)'!G18+'[1]Tavola15R (2)'!G31+'[1]Tavola15R (2)'!G44+'[1]Tavola15R (3)'!G18+'[1]Tavola15R (3)'!G57+'[1]Tavola15R (4)'!G19+'[1]Tavola15R (4)'!G32+'[1]Tavola15R (4)'!G45</f>
        <v>8918</v>
      </c>
      <c r="H18" s="42">
        <f>'[1]Tavola15R (2)'!H18+'[1]Tavola15R (2)'!H31+'[1]Tavola15R (2)'!H44+'[1]Tavola15R (3)'!H18+'[1]Tavola15R (3)'!H57+'[1]Tavola15R (4)'!H19+'[1]Tavola15R (4)'!H32+'[1]Tavola15R (4)'!H45</f>
        <v>283848</v>
      </c>
    </row>
    <row r="19" spans="1:8" ht="9">
      <c r="A19" s="52" t="s">
        <v>12</v>
      </c>
      <c r="B19" s="23"/>
      <c r="C19" s="24"/>
      <c r="D19" s="42">
        <f>'[1]Tavola15R (2)'!D19+'[1]Tavola15R (2)'!D32+'[1]Tavola15R (2)'!D45+'[1]Tavola15R (3)'!D19+'[1]Tavola15R (3)'!D58+'[1]Tavola15R (4)'!D20+'[1]Tavola15R (4)'!D33+'[1]Tavola15R (4)'!D46</f>
        <v>0</v>
      </c>
      <c r="E19" s="42">
        <f>'[1]Tavola15R (2)'!E19+'[1]Tavola15R (2)'!E32+'[1]Tavola15R (2)'!E45+'[1]Tavola15R (3)'!E19+'[1]Tavola15R (3)'!E58+'[1]Tavola15R (4)'!E20+'[1]Tavola15R (4)'!E33+'[1]Tavola15R (4)'!E46</f>
        <v>5</v>
      </c>
      <c r="F19" s="42">
        <f>'[1]Tavola15R (2)'!F19+'[1]Tavola15R (2)'!F32+'[1]Tavola15R (2)'!F45+'[1]Tavola15R (3)'!F19+'[1]Tavola15R (3)'!F58+'[1]Tavola15R (4)'!F20+'[1]Tavola15R (4)'!F33+'[1]Tavola15R (4)'!F46</f>
        <v>0</v>
      </c>
      <c r="G19" s="42">
        <f>'[1]Tavola15R (2)'!G19+'[1]Tavola15R (2)'!G32+'[1]Tavola15R (2)'!G45+'[1]Tavola15R (3)'!G19+'[1]Tavola15R (3)'!G58+'[1]Tavola15R (4)'!G20+'[1]Tavola15R (4)'!G33+'[1]Tavola15R (4)'!G46</f>
        <v>200</v>
      </c>
      <c r="H19" s="42">
        <f>'[1]Tavola15R (2)'!H19+'[1]Tavola15R (2)'!H32+'[1]Tavola15R (2)'!H45+'[1]Tavola15R (3)'!H19+'[1]Tavola15R (3)'!H58+'[1]Tavola15R (4)'!H20+'[1]Tavola15R (4)'!H33+'[1]Tavola15R (4)'!H46</f>
        <v>205</v>
      </c>
    </row>
    <row r="20" spans="1:20" s="1" customFormat="1" ht="9">
      <c r="A20" s="53" t="s">
        <v>13</v>
      </c>
      <c r="B20" s="28"/>
      <c r="C20" s="29"/>
      <c r="D20" s="45">
        <f>SUM(D18:D19)</f>
        <v>201671</v>
      </c>
      <c r="E20" s="45">
        <f>SUM(E18:E19)</f>
        <v>41415</v>
      </c>
      <c r="F20" s="45">
        <f>SUM(F18:F19)</f>
        <v>31849</v>
      </c>
      <c r="G20" s="45">
        <f>SUM(G18:G19)</f>
        <v>9118</v>
      </c>
      <c r="H20" s="45">
        <f>SUM(H18:H19)</f>
        <v>284053</v>
      </c>
      <c r="P20" s="3"/>
      <c r="Q20" s="3"/>
      <c r="R20" s="3"/>
      <c r="S20" s="3"/>
      <c r="T20" s="3"/>
    </row>
    <row r="21" spans="1:8" ht="9">
      <c r="A21" s="22"/>
      <c r="B21" s="23"/>
      <c r="C21" s="23"/>
      <c r="D21" s="23"/>
      <c r="E21" s="23"/>
      <c r="F21" s="23"/>
      <c r="G21" s="23"/>
      <c r="H21" s="23"/>
    </row>
    <row r="22" spans="1:11" ht="12" customHeight="1">
      <c r="A22" s="54" t="s">
        <v>58</v>
      </c>
      <c r="B22" s="54"/>
      <c r="C22" s="54"/>
      <c r="D22" s="54"/>
      <c r="E22" s="54"/>
      <c r="F22" s="54"/>
      <c r="G22" s="54"/>
      <c r="H22" s="54"/>
      <c r="K22" s="1"/>
    </row>
    <row r="23" spans="1:8" ht="9">
      <c r="A23" s="22"/>
      <c r="B23" s="23"/>
      <c r="C23" s="24"/>
      <c r="D23" s="23"/>
      <c r="E23" s="23"/>
      <c r="F23" s="23"/>
      <c r="G23" s="23"/>
      <c r="H23" s="23"/>
    </row>
    <row r="24" spans="1:8" ht="9">
      <c r="A24" s="52" t="s">
        <v>45</v>
      </c>
      <c r="B24" s="23"/>
      <c r="C24" s="24"/>
      <c r="D24" s="42">
        <f>'[1]Tavola15R (4)'!D51+'[1]Tavola15R (5)'!D12+'[1]Tavola15R (5)'!D25+'[1]Tavola15R (5)'!D38</f>
        <v>5109</v>
      </c>
      <c r="E24" s="42">
        <f>'[1]Tavola15R (4)'!E51+'[1]Tavola15R (5)'!E12+'[1]Tavola15R (5)'!E25+'[1]Tavola15R (5)'!E38</f>
        <v>11</v>
      </c>
      <c r="F24" s="42">
        <f>'[1]Tavola15R (4)'!F51+'[1]Tavola15R (5)'!F12+'[1]Tavola15R (5)'!F25+'[1]Tavola15R (5)'!F38</f>
        <v>24935</v>
      </c>
      <c r="G24" s="42">
        <f>'[1]Tavola15R (4)'!G51+'[1]Tavola15R (5)'!G12+'[1]Tavola15R (5)'!G25+'[1]Tavola15R (5)'!G38</f>
        <v>3814</v>
      </c>
      <c r="H24" s="42">
        <f aca="true" t="shared" si="1" ref="H24:H32">SUM(D24:G24)</f>
        <v>33869</v>
      </c>
    </row>
    <row r="25" spans="1:8" ht="9">
      <c r="A25" s="52" t="s">
        <v>7</v>
      </c>
      <c r="B25" s="23"/>
      <c r="C25" s="24"/>
      <c r="D25" s="42">
        <f>'[1]Tavola15R (4)'!D52+'[1]Tavola15R (5)'!D13+'[1]Tavola15R (5)'!D26+'[1]Tavola15R (5)'!D39</f>
        <v>29</v>
      </c>
      <c r="E25" s="42">
        <f>'[1]Tavola15R (4)'!E52+'[1]Tavola15R (5)'!E13+'[1]Tavola15R (5)'!E26+'[1]Tavola15R (5)'!E39</f>
        <v>0</v>
      </c>
      <c r="F25" s="42">
        <f>'[1]Tavola15R (4)'!F52+'[1]Tavola15R (5)'!F13+'[1]Tavola15R (5)'!F26+'[1]Tavola15R (5)'!F39</f>
        <v>162</v>
      </c>
      <c r="G25" s="42">
        <f>'[1]Tavola15R (4)'!G52+'[1]Tavola15R (5)'!G13+'[1]Tavola15R (5)'!G26+'[1]Tavola15R (5)'!G39</f>
        <v>110</v>
      </c>
      <c r="H25" s="42">
        <f t="shared" si="1"/>
        <v>301</v>
      </c>
    </row>
    <row r="26" spans="1:8" ht="9">
      <c r="A26" s="52" t="s">
        <v>8</v>
      </c>
      <c r="B26" s="23"/>
      <c r="C26" s="24"/>
      <c r="D26" s="42">
        <f>'[1]Tavola15R (4)'!D53+'[1]Tavola15R (5)'!D14+'[1]Tavola15R (5)'!D27+'[1]Tavola15R (5)'!D40</f>
        <v>0</v>
      </c>
      <c r="E26" s="42">
        <f>'[1]Tavola15R (4)'!E53+'[1]Tavola15R (5)'!E14+'[1]Tavola15R (5)'!E27+'[1]Tavola15R (5)'!E40</f>
        <v>0</v>
      </c>
      <c r="F26" s="42">
        <f>'[1]Tavola15R (4)'!F53+'[1]Tavola15R (5)'!F14+'[1]Tavola15R (5)'!F27+'[1]Tavola15R (5)'!F40</f>
        <v>0</v>
      </c>
      <c r="G26" s="42">
        <f>'[1]Tavola15R (4)'!G53+'[1]Tavola15R (5)'!G14+'[1]Tavola15R (5)'!G27+'[1]Tavola15R (5)'!G40</f>
        <v>0</v>
      </c>
      <c r="H26" s="42">
        <f t="shared" si="1"/>
        <v>0</v>
      </c>
    </row>
    <row r="27" spans="1:8" ht="9">
      <c r="A27" s="52" t="s">
        <v>43</v>
      </c>
      <c r="B27" s="23"/>
      <c r="C27" s="24"/>
      <c r="D27" s="42">
        <f>'[1]Tavola15R (4)'!D54+'[1]Tavola15R (5)'!D15+'[1]Tavola15R (5)'!D28+'[1]Tavola15R (5)'!D41</f>
        <v>2261</v>
      </c>
      <c r="E27" s="42">
        <f>'[1]Tavola15R (4)'!E54+'[1]Tavola15R (5)'!E15+'[1]Tavola15R (5)'!E28+'[1]Tavola15R (5)'!E41</f>
        <v>0</v>
      </c>
      <c r="F27" s="42">
        <f>'[1]Tavola15R (4)'!F54+'[1]Tavola15R (5)'!F15+'[1]Tavola15R (5)'!F28+'[1]Tavola15R (5)'!F41</f>
        <v>29776</v>
      </c>
      <c r="G27" s="42">
        <f>'[1]Tavola15R (4)'!G54+'[1]Tavola15R (5)'!G15+'[1]Tavola15R (5)'!G28+'[1]Tavola15R (5)'!G41</f>
        <v>2761</v>
      </c>
      <c r="H27" s="42">
        <f t="shared" si="1"/>
        <v>34798</v>
      </c>
    </row>
    <row r="28" spans="1:8" ht="9">
      <c r="A28" s="52" t="s">
        <v>41</v>
      </c>
      <c r="B28" s="23"/>
      <c r="C28" s="24"/>
      <c r="D28" s="42">
        <f>'[1]Tavola15R (4)'!D55+'[1]Tavola15R (5)'!D16+'[1]Tavola15R (5)'!D29+'[1]Tavola15R (5)'!D42</f>
        <v>760</v>
      </c>
      <c r="E28" s="42">
        <f>'[1]Tavola15R (4)'!E55+'[1]Tavola15R (5)'!E16+'[1]Tavola15R (5)'!E29+'[1]Tavola15R (5)'!E42</f>
        <v>0</v>
      </c>
      <c r="F28" s="42">
        <f>'[1]Tavola15R (4)'!F55+'[1]Tavola15R (5)'!F16+'[1]Tavola15R (5)'!F29+'[1]Tavola15R (5)'!F42</f>
        <v>2512</v>
      </c>
      <c r="G28" s="42">
        <f>'[1]Tavola15R (4)'!G55+'[1]Tavola15R (5)'!G16+'[1]Tavola15R (5)'!G29+'[1]Tavola15R (5)'!G42</f>
        <v>20</v>
      </c>
      <c r="H28" s="42">
        <f t="shared" si="1"/>
        <v>3292</v>
      </c>
    </row>
    <row r="29" spans="1:8" ht="9">
      <c r="A29" s="52" t="s">
        <v>9</v>
      </c>
      <c r="B29" s="23"/>
      <c r="C29" s="24"/>
      <c r="D29" s="42">
        <f>'[1]Tavola15R (4)'!D56+'[1]Tavola15R (5)'!D17+'[1]Tavola15R (5)'!D30+'[1]Tavola15R (5)'!D43</f>
        <v>664</v>
      </c>
      <c r="E29" s="42">
        <f>'[1]Tavola15R (4)'!E56+'[1]Tavola15R (5)'!E17+'[1]Tavola15R (5)'!E30+'[1]Tavola15R (5)'!E43</f>
        <v>0</v>
      </c>
      <c r="F29" s="42">
        <f>'[1]Tavola15R (4)'!F56+'[1]Tavola15R (5)'!F17+'[1]Tavola15R (5)'!F30+'[1]Tavola15R (5)'!F43</f>
        <v>5153</v>
      </c>
      <c r="G29" s="42">
        <f>'[1]Tavola15R (4)'!G56+'[1]Tavola15R (5)'!G17+'[1]Tavola15R (5)'!G30+'[1]Tavola15R (5)'!G43</f>
        <v>1601</v>
      </c>
      <c r="H29" s="42">
        <f t="shared" si="1"/>
        <v>7418</v>
      </c>
    </row>
    <row r="30" spans="1:8" ht="9">
      <c r="A30" s="53" t="s">
        <v>10</v>
      </c>
      <c r="B30" s="28"/>
      <c r="C30" s="24"/>
      <c r="D30" s="45">
        <f>SUM(D24:D29)</f>
        <v>8823</v>
      </c>
      <c r="E30" s="45">
        <f>SUM(E24:E29)</f>
        <v>11</v>
      </c>
      <c r="F30" s="45">
        <f>SUM(F24:F29)</f>
        <v>62538</v>
      </c>
      <c r="G30" s="45">
        <f>SUM(G24:G29)</f>
        <v>8306</v>
      </c>
      <c r="H30" s="45">
        <f>SUM(H24:H29)</f>
        <v>79678</v>
      </c>
    </row>
    <row r="31" spans="1:8" ht="9">
      <c r="A31" s="52" t="s">
        <v>11</v>
      </c>
      <c r="B31" s="23"/>
      <c r="C31" s="24"/>
      <c r="D31" s="42">
        <f>'[1]Tavola15R (4)'!D58+'[1]Tavola15R (5)'!D19+'[1]Tavola15R (5)'!D32+'[1]Tavola15R (5)'!D45</f>
        <v>19</v>
      </c>
      <c r="E31" s="42">
        <f>'[1]Tavola15R (4)'!E58+'[1]Tavola15R (5)'!E19+'[1]Tavola15R (5)'!E32+'[1]Tavola15R (5)'!E45</f>
        <v>2</v>
      </c>
      <c r="F31" s="42">
        <f>'[1]Tavola15R (4)'!F58+'[1]Tavola15R (5)'!F19+'[1]Tavola15R (5)'!F32+'[1]Tavola15R (5)'!F45</f>
        <v>3378</v>
      </c>
      <c r="G31" s="42">
        <f>'[1]Tavola15R (4)'!G58+'[1]Tavola15R (5)'!G19+'[1]Tavola15R (5)'!G32+'[1]Tavola15R (5)'!G45</f>
        <v>37092</v>
      </c>
      <c r="H31" s="42">
        <f t="shared" si="1"/>
        <v>40491</v>
      </c>
    </row>
    <row r="32" spans="1:20" s="1" customFormat="1" ht="9">
      <c r="A32" s="52" t="s">
        <v>12</v>
      </c>
      <c r="B32" s="23"/>
      <c r="C32" s="29"/>
      <c r="D32" s="42">
        <f>'[1]Tavola15R (4)'!D59+'[1]Tavola15R (5)'!D20+'[1]Tavola15R (5)'!D33+'[1]Tavola15R (5)'!D46</f>
        <v>0</v>
      </c>
      <c r="E32" s="42">
        <f>'[1]Tavola15R (4)'!E59+'[1]Tavola15R (5)'!E20+'[1]Tavola15R (5)'!E33+'[1]Tavola15R (5)'!E46</f>
        <v>0</v>
      </c>
      <c r="F32" s="42">
        <f>'[1]Tavola15R (4)'!F59+'[1]Tavola15R (5)'!F20+'[1]Tavola15R (5)'!F33+'[1]Tavola15R (5)'!F46</f>
        <v>6</v>
      </c>
      <c r="G32" s="42">
        <f>'[1]Tavola15R (4)'!G59+'[1]Tavola15R (5)'!G20+'[1]Tavola15R (5)'!G33+'[1]Tavola15R (5)'!G46</f>
        <v>0</v>
      </c>
      <c r="H32" s="42">
        <f t="shared" si="1"/>
        <v>6</v>
      </c>
      <c r="P32" s="3"/>
      <c r="Q32" s="3"/>
      <c r="R32" s="3"/>
      <c r="S32" s="3"/>
      <c r="T32" s="3"/>
    </row>
    <row r="33" spans="1:8" ht="9">
      <c r="A33" s="53" t="s">
        <v>13</v>
      </c>
      <c r="B33" s="28"/>
      <c r="C33" s="24"/>
      <c r="D33" s="45">
        <f>SUM(D31:D32)</f>
        <v>19</v>
      </c>
      <c r="E33" s="45">
        <f>SUM(E31:E32)</f>
        <v>2</v>
      </c>
      <c r="F33" s="45">
        <f>SUM(F31:F32)</f>
        <v>3384</v>
      </c>
      <c r="G33" s="45">
        <f>SUM(G31:G32)</f>
        <v>37092</v>
      </c>
      <c r="H33" s="45">
        <f>SUM(H31:H32)</f>
        <v>40497</v>
      </c>
    </row>
    <row r="34" spans="1:8" ht="9">
      <c r="A34" s="27"/>
      <c r="B34" s="28"/>
      <c r="C34" s="24"/>
      <c r="D34" s="45"/>
      <c r="E34" s="45"/>
      <c r="F34" s="45"/>
      <c r="G34" s="45"/>
      <c r="H34" s="45"/>
    </row>
    <row r="35" spans="1:8" s="1" customFormat="1" ht="9">
      <c r="A35" s="54" t="s">
        <v>59</v>
      </c>
      <c r="B35" s="54"/>
      <c r="C35" s="54"/>
      <c r="D35" s="54"/>
      <c r="E35" s="54"/>
      <c r="F35" s="54"/>
      <c r="G35" s="54"/>
      <c r="H35" s="54"/>
    </row>
    <row r="36" spans="1:8" ht="9">
      <c r="A36" s="22"/>
      <c r="B36" s="23"/>
      <c r="C36" s="24"/>
      <c r="D36" s="23"/>
      <c r="E36" s="23"/>
      <c r="F36" s="23"/>
      <c r="G36" s="23"/>
      <c r="H36" s="23"/>
    </row>
    <row r="37" spans="1:8" ht="9">
      <c r="A37" s="52" t="s">
        <v>45</v>
      </c>
      <c r="B37" s="23"/>
      <c r="C37" s="24"/>
      <c r="D37" s="42">
        <f>'[1]Tavola15R (5)'!D51+'[1]Tavola15R (6)'!D12+'[1]Tavola15R (6)'!D25+'[1]Tavola15R (6)'!D38+'[1]Tavola15R (6)'!D51+'[1]Tavola15R (7)'!D12+'[1]Tavola15R (7)'!D25+'[1]Tavola15R (7)'!D38</f>
        <v>13791</v>
      </c>
      <c r="E37" s="42">
        <f>'[1]Tavola15R (5)'!E51+'[1]Tavola15R (6)'!E12+'[1]Tavola15R (6)'!E25+'[1]Tavola15R (6)'!E38+'[1]Tavola15R (6)'!E51+'[1]Tavola15R (7)'!E12+'[1]Tavola15R (7)'!E25+'[1]Tavola15R (7)'!E38</f>
        <v>0</v>
      </c>
      <c r="F37" s="42">
        <f>'[1]Tavola15R (5)'!F51+'[1]Tavola15R (6)'!F12+'[1]Tavola15R (6)'!F25+'[1]Tavola15R (6)'!F38+'[1]Tavola15R (6)'!F51+'[1]Tavola15R (7)'!F12+'[1]Tavola15R (7)'!F25+'[1]Tavola15R (7)'!F38</f>
        <v>58752</v>
      </c>
      <c r="G37" s="42">
        <f>'[1]Tavola15R (5)'!G51+'[1]Tavola15R (6)'!G12+'[1]Tavola15R (6)'!G25+'[1]Tavola15R (6)'!G38+'[1]Tavola15R (6)'!G51+'[1]Tavola15R (7)'!G12+'[1]Tavola15R (7)'!G25+'[1]Tavola15R (7)'!G38</f>
        <v>1972</v>
      </c>
      <c r="H37" s="42">
        <f aca="true" t="shared" si="2" ref="H37:H45">SUM(D37:G37)</f>
        <v>74515</v>
      </c>
    </row>
    <row r="38" spans="1:8" ht="9">
      <c r="A38" s="52" t="s">
        <v>7</v>
      </c>
      <c r="B38" s="23"/>
      <c r="C38" s="24"/>
      <c r="D38" s="42">
        <f>'[1]Tavola15R (5)'!D52+'[1]Tavola15R (6)'!D13+'[1]Tavola15R (6)'!D26+'[1]Tavola15R (6)'!D39+'[1]Tavola15R (6)'!D52+'[1]Tavola15R (7)'!D13+'[1]Tavola15R (7)'!D26+'[1]Tavola15R (7)'!D39</f>
        <v>0</v>
      </c>
      <c r="E38" s="42">
        <f>'[1]Tavola15R (5)'!E52+'[1]Tavola15R (6)'!E13+'[1]Tavola15R (6)'!E26+'[1]Tavola15R (6)'!E39+'[1]Tavola15R (6)'!E52+'[1]Tavola15R (7)'!E13+'[1]Tavola15R (7)'!E26+'[1]Tavola15R (7)'!E39</f>
        <v>0</v>
      </c>
      <c r="F38" s="42">
        <f>'[1]Tavola15R (5)'!F52+'[1]Tavola15R (6)'!F13+'[1]Tavola15R (6)'!F26+'[1]Tavola15R (6)'!F39+'[1]Tavola15R (6)'!F52+'[1]Tavola15R (7)'!F13+'[1]Tavola15R (7)'!F26+'[1]Tavola15R (7)'!F39</f>
        <v>7</v>
      </c>
      <c r="G38" s="42">
        <f>'[1]Tavola15R (5)'!G52+'[1]Tavola15R (6)'!G13+'[1]Tavola15R (6)'!G26+'[1]Tavola15R (6)'!G39+'[1]Tavola15R (6)'!G52+'[1]Tavola15R (7)'!G13+'[1]Tavola15R (7)'!G26+'[1]Tavola15R (7)'!G39</f>
        <v>0</v>
      </c>
      <c r="H38" s="42">
        <f t="shared" si="2"/>
        <v>7</v>
      </c>
    </row>
    <row r="39" spans="1:8" ht="9">
      <c r="A39" s="52" t="s">
        <v>8</v>
      </c>
      <c r="B39" s="23"/>
      <c r="C39" s="24"/>
      <c r="D39" s="42">
        <f>'[1]Tavola15R (5)'!D53+'[1]Tavola15R (6)'!D14+'[1]Tavola15R (6)'!D27+'[1]Tavola15R (6)'!D40+'[1]Tavola15R (6)'!D53+'[1]Tavola15R (7)'!D14+'[1]Tavola15R (7)'!D27+'[1]Tavola15R (7)'!D40</f>
        <v>0</v>
      </c>
      <c r="E39" s="42">
        <f>'[1]Tavola15R (5)'!E53+'[1]Tavola15R (6)'!E14+'[1]Tavola15R (6)'!E27+'[1]Tavola15R (6)'!E40+'[1]Tavola15R (6)'!E53+'[1]Tavola15R (7)'!E14+'[1]Tavola15R (7)'!E27+'[1]Tavola15R (7)'!E40</f>
        <v>0</v>
      </c>
      <c r="F39" s="42">
        <f>'[1]Tavola15R (5)'!F53+'[1]Tavola15R (6)'!F14+'[1]Tavola15R (6)'!F27+'[1]Tavola15R (6)'!F40+'[1]Tavola15R (6)'!F53+'[1]Tavola15R (7)'!F14+'[1]Tavola15R (7)'!F27+'[1]Tavola15R (7)'!F40</f>
        <v>0</v>
      </c>
      <c r="G39" s="42">
        <f>'[1]Tavola15R (5)'!G53+'[1]Tavola15R (6)'!G14+'[1]Tavola15R (6)'!G27+'[1]Tavola15R (6)'!G40+'[1]Tavola15R (6)'!G53+'[1]Tavola15R (7)'!G14+'[1]Tavola15R (7)'!G27+'[1]Tavola15R (7)'!G40</f>
        <v>0</v>
      </c>
      <c r="H39" s="42">
        <f t="shared" si="2"/>
        <v>0</v>
      </c>
    </row>
    <row r="40" spans="1:8" ht="9">
      <c r="A40" s="52" t="s">
        <v>43</v>
      </c>
      <c r="B40" s="23"/>
      <c r="C40" s="24"/>
      <c r="D40" s="42">
        <f>'[1]Tavola15R (5)'!D54+'[1]Tavola15R (6)'!D15+'[1]Tavola15R (6)'!D28+'[1]Tavola15R (6)'!D41+'[1]Tavola15R (6)'!D54+'[1]Tavola15R (7)'!D15+'[1]Tavola15R (7)'!D28+'[1]Tavola15R (7)'!D41</f>
        <v>1419</v>
      </c>
      <c r="E40" s="42">
        <f>'[1]Tavola15R (5)'!E54+'[1]Tavola15R (6)'!E15+'[1]Tavola15R (6)'!E28+'[1]Tavola15R (6)'!E41+'[1]Tavola15R (6)'!E54+'[1]Tavola15R (7)'!E15+'[1]Tavola15R (7)'!E28+'[1]Tavola15R (7)'!E41</f>
        <v>0</v>
      </c>
      <c r="F40" s="42">
        <f>'[1]Tavola15R (5)'!F54+'[1]Tavola15R (6)'!F15+'[1]Tavola15R (6)'!F28+'[1]Tavola15R (6)'!F41+'[1]Tavola15R (6)'!F54+'[1]Tavola15R (7)'!F15+'[1]Tavola15R (7)'!F28+'[1]Tavola15R (7)'!F41</f>
        <v>93774</v>
      </c>
      <c r="G40" s="42">
        <f>'[1]Tavola15R (5)'!G54+'[1]Tavola15R (6)'!G15+'[1]Tavola15R (6)'!G28+'[1]Tavola15R (6)'!G41+'[1]Tavola15R (6)'!G54+'[1]Tavola15R (7)'!G15+'[1]Tavola15R (7)'!G28+'[1]Tavola15R (7)'!G41</f>
        <v>3557</v>
      </c>
      <c r="H40" s="42">
        <f t="shared" si="2"/>
        <v>98750</v>
      </c>
    </row>
    <row r="41" spans="1:8" ht="9">
      <c r="A41" s="52" t="s">
        <v>41</v>
      </c>
      <c r="B41" s="23"/>
      <c r="C41" s="24"/>
      <c r="D41" s="42">
        <f>'[1]Tavola15R (5)'!D55+'[1]Tavola15R (6)'!D16+'[1]Tavola15R (6)'!D29+'[1]Tavola15R (6)'!D42+'[1]Tavola15R (6)'!D55+'[1]Tavola15R (7)'!D16+'[1]Tavola15R (7)'!D29+'[1]Tavola15R (7)'!D42</f>
        <v>300</v>
      </c>
      <c r="E41" s="42">
        <f>'[1]Tavola15R (5)'!E55+'[1]Tavola15R (6)'!E16+'[1]Tavola15R (6)'!E29+'[1]Tavola15R (6)'!E42+'[1]Tavola15R (6)'!E55+'[1]Tavola15R (7)'!E16+'[1]Tavola15R (7)'!E29+'[1]Tavola15R (7)'!E42</f>
        <v>0</v>
      </c>
      <c r="F41" s="42">
        <f>'[1]Tavola15R (5)'!F55+'[1]Tavola15R (6)'!F16+'[1]Tavola15R (6)'!F29+'[1]Tavola15R (6)'!F42+'[1]Tavola15R (6)'!F55+'[1]Tavola15R (7)'!F16+'[1]Tavola15R (7)'!F29+'[1]Tavola15R (7)'!F42</f>
        <v>601</v>
      </c>
      <c r="G41" s="42">
        <f>'[1]Tavola15R (5)'!G55+'[1]Tavola15R (6)'!G16+'[1]Tavola15R (6)'!G29+'[1]Tavola15R (6)'!G42+'[1]Tavola15R (6)'!G55+'[1]Tavola15R (7)'!G16+'[1]Tavola15R (7)'!G29+'[1]Tavola15R (7)'!G42</f>
        <v>3893</v>
      </c>
      <c r="H41" s="42">
        <f t="shared" si="2"/>
        <v>4794</v>
      </c>
    </row>
    <row r="42" spans="1:8" ht="9">
      <c r="A42" s="52" t="s">
        <v>9</v>
      </c>
      <c r="B42" s="23"/>
      <c r="C42" s="24"/>
      <c r="D42" s="42">
        <f>'[1]Tavola15R (5)'!D56+'[1]Tavola15R (6)'!D17+'[1]Tavola15R (6)'!D30+'[1]Tavola15R (6)'!D43+'[1]Tavola15R (6)'!D56+'[1]Tavola15R (7)'!D17+'[1]Tavola15R (7)'!D30+'[1]Tavola15R (7)'!D43</f>
        <v>3099</v>
      </c>
      <c r="E42" s="42">
        <f>'[1]Tavola15R (5)'!E56+'[1]Tavola15R (6)'!E17+'[1]Tavola15R (6)'!E30+'[1]Tavola15R (6)'!E43+'[1]Tavola15R (6)'!E56+'[1]Tavola15R (7)'!E17+'[1]Tavola15R (7)'!E30+'[1]Tavola15R (7)'!E43</f>
        <v>0</v>
      </c>
      <c r="F42" s="42">
        <f>'[1]Tavola15R (5)'!F56+'[1]Tavola15R (6)'!F17+'[1]Tavola15R (6)'!F30+'[1]Tavola15R (6)'!F43+'[1]Tavola15R (6)'!F56+'[1]Tavola15R (7)'!F17+'[1]Tavola15R (7)'!F30+'[1]Tavola15R (7)'!F43</f>
        <v>10303</v>
      </c>
      <c r="G42" s="42">
        <f>'[1]Tavola15R (5)'!G56+'[1]Tavola15R (6)'!G17+'[1]Tavola15R (6)'!G30+'[1]Tavola15R (6)'!G43+'[1]Tavola15R (6)'!G56+'[1]Tavola15R (7)'!G17+'[1]Tavola15R (7)'!G30+'[1]Tavola15R (7)'!G43</f>
        <v>2216</v>
      </c>
      <c r="H42" s="42">
        <f t="shared" si="2"/>
        <v>15618</v>
      </c>
    </row>
    <row r="43" spans="1:8" ht="9">
      <c r="A43" s="53" t="s">
        <v>10</v>
      </c>
      <c r="B43" s="28"/>
      <c r="C43" s="24"/>
      <c r="D43" s="45">
        <f>SUM(D37:D42)</f>
        <v>18609</v>
      </c>
      <c r="E43" s="45">
        <f>SUM(E37:E42)</f>
        <v>0</v>
      </c>
      <c r="F43" s="45">
        <f>SUM(F37:F42)</f>
        <v>163437</v>
      </c>
      <c r="G43" s="45">
        <f>SUM(G37:G42)</f>
        <v>11638</v>
      </c>
      <c r="H43" s="45">
        <f>SUM(H37:H42)</f>
        <v>193684</v>
      </c>
    </row>
    <row r="44" spans="1:8" ht="9">
      <c r="A44" s="52" t="s">
        <v>11</v>
      </c>
      <c r="B44" s="23"/>
      <c r="C44" s="24"/>
      <c r="D44" s="42">
        <f>'[1]Tavola15R (5)'!D58+'[1]Tavola15R (6)'!D19+'[1]Tavola15R (6)'!D32+'[1]Tavola15R (6)'!D45+'[1]Tavola15R (6)'!D58+'[1]Tavola15R (7)'!D19+'[1]Tavola15R (7)'!D32+'[1]Tavola15R (7)'!D45</f>
        <v>218</v>
      </c>
      <c r="E44" s="42">
        <f>'[1]Tavola15R (5)'!E58+'[1]Tavola15R (6)'!E19+'[1]Tavola15R (6)'!E32+'[1]Tavola15R (6)'!E45+'[1]Tavola15R (6)'!E58+'[1]Tavola15R (7)'!E19+'[1]Tavola15R (7)'!E32+'[1]Tavola15R (7)'!E45</f>
        <v>0</v>
      </c>
      <c r="F44" s="42">
        <f>'[1]Tavola15R (5)'!F58+'[1]Tavola15R (6)'!F19+'[1]Tavola15R (6)'!F32+'[1]Tavola15R (6)'!F45+'[1]Tavola15R (6)'!F58+'[1]Tavola15R (7)'!F19+'[1]Tavola15R (7)'!F32+'[1]Tavola15R (7)'!F45</f>
        <v>27383</v>
      </c>
      <c r="G44" s="42">
        <f>'[1]Tavola15R (5)'!G58+'[1]Tavola15R (6)'!G19+'[1]Tavola15R (6)'!G32+'[1]Tavola15R (6)'!G45+'[1]Tavola15R (6)'!G58+'[1]Tavola15R (7)'!G19+'[1]Tavola15R (7)'!G32+'[1]Tavola15R (7)'!G45</f>
        <v>62575</v>
      </c>
      <c r="H44" s="42">
        <f t="shared" si="2"/>
        <v>90176</v>
      </c>
    </row>
    <row r="45" spans="1:8" ht="9">
      <c r="A45" s="52" t="s">
        <v>12</v>
      </c>
      <c r="B45" s="23"/>
      <c r="C45" s="29"/>
      <c r="D45" s="42">
        <f>'[1]Tavola15R (5)'!D59+'[1]Tavola15R (6)'!D20+'[1]Tavola15R (6)'!D33+'[1]Tavola15R (6)'!D46+'[1]Tavola15R (6)'!D59+'[1]Tavola15R (7)'!D20+'[1]Tavola15R (7)'!D33+'[1]Tavola15R (7)'!D46</f>
        <v>0</v>
      </c>
      <c r="E45" s="42">
        <f>'[1]Tavola15R (5)'!E59+'[1]Tavola15R (6)'!E20+'[1]Tavola15R (6)'!E33+'[1]Tavola15R (6)'!E46+'[1]Tavola15R (6)'!E59+'[1]Tavola15R (7)'!E20+'[1]Tavola15R (7)'!E33+'[1]Tavola15R (7)'!E46</f>
        <v>0</v>
      </c>
      <c r="F45" s="42">
        <f>'[1]Tavola15R (5)'!F59+'[1]Tavola15R (6)'!F20+'[1]Tavola15R (6)'!F33+'[1]Tavola15R (6)'!F46+'[1]Tavola15R (6)'!F59+'[1]Tavola15R (7)'!F20+'[1]Tavola15R (7)'!F33+'[1]Tavola15R (7)'!F46</f>
        <v>50</v>
      </c>
      <c r="G45" s="42">
        <f>'[1]Tavola15R (5)'!G59+'[1]Tavola15R (6)'!G20+'[1]Tavola15R (6)'!G33+'[1]Tavola15R (6)'!G46+'[1]Tavola15R (6)'!G59+'[1]Tavola15R (7)'!G20+'[1]Tavola15R (7)'!G33+'[1]Tavola15R (7)'!G46</f>
        <v>765</v>
      </c>
      <c r="H45" s="42">
        <f t="shared" si="2"/>
        <v>815</v>
      </c>
    </row>
    <row r="46" spans="1:8" ht="9">
      <c r="A46" s="53" t="s">
        <v>13</v>
      </c>
      <c r="B46" s="28"/>
      <c r="C46" s="24"/>
      <c r="D46" s="45">
        <f>SUM(D44:D45)</f>
        <v>218</v>
      </c>
      <c r="E46" s="45">
        <f>SUM(E44:E45)</f>
        <v>0</v>
      </c>
      <c r="F46" s="45">
        <f>SUM(F44:F45)</f>
        <v>27433</v>
      </c>
      <c r="G46" s="45">
        <f>SUM(G44:G45)</f>
        <v>63340</v>
      </c>
      <c r="H46" s="45">
        <f>SUM(H44:H45)</f>
        <v>90991</v>
      </c>
    </row>
    <row r="47" spans="1:8" ht="11.25">
      <c r="A47" s="31"/>
      <c r="B47" s="46"/>
      <c r="C47" s="46"/>
      <c r="D47" s="46"/>
      <c r="E47" s="46"/>
      <c r="F47" s="46"/>
      <c r="G47" s="46"/>
      <c r="H47" s="46"/>
    </row>
    <row r="48" spans="1:8" ht="9">
      <c r="A48" s="22"/>
      <c r="B48" s="23"/>
      <c r="C48" s="23"/>
      <c r="D48" s="23"/>
      <c r="E48" s="23"/>
      <c r="F48" s="23"/>
      <c r="G48" s="23"/>
      <c r="H48" s="23"/>
    </row>
    <row r="49" spans="1:8" ht="9">
      <c r="A49" s="22"/>
      <c r="B49" s="23"/>
      <c r="C49" s="23"/>
      <c r="D49" s="23"/>
      <c r="E49" s="23"/>
      <c r="F49" s="23"/>
      <c r="G49" s="23"/>
      <c r="H49" s="23"/>
    </row>
    <row r="50" spans="1:8" ht="9">
      <c r="A50" s="22"/>
      <c r="B50" s="23"/>
      <c r="C50" s="23"/>
      <c r="D50" s="23"/>
      <c r="E50" s="23"/>
      <c r="F50" s="23"/>
      <c r="G50" s="23"/>
      <c r="H50" s="23"/>
    </row>
  </sheetData>
  <mergeCells count="10">
    <mergeCell ref="A35:H35"/>
    <mergeCell ref="H5:H7"/>
    <mergeCell ref="D6:D7"/>
    <mergeCell ref="E6:E7"/>
    <mergeCell ref="F6:F7"/>
    <mergeCell ref="G6:G7"/>
    <mergeCell ref="A5:A7"/>
    <mergeCell ref="D5:G5"/>
    <mergeCell ref="A9:H9"/>
    <mergeCell ref="A22:H22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&amp;C270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J23" sqref="J23"/>
    </sheetView>
  </sheetViews>
  <sheetFormatPr defaultColWidth="9.140625" defaultRowHeight="12.75"/>
  <cols>
    <col min="1" max="1" width="24.7109375" style="5" customWidth="1"/>
    <col min="2" max="2" width="6.7109375" style="3" customWidth="1"/>
    <col min="3" max="4" width="7.140625" style="3" customWidth="1"/>
    <col min="5" max="5" width="7.421875" style="3" customWidth="1"/>
    <col min="6" max="6" width="7.57421875" style="3" customWidth="1"/>
    <col min="7" max="7" width="7.421875" style="3" customWidth="1"/>
    <col min="8" max="8" width="8.8515625" style="3" customWidth="1"/>
    <col min="9" max="9" width="9.28125" style="3" bestFit="1" customWidth="1"/>
    <col min="10" max="14" width="9.140625" style="3" customWidth="1"/>
    <col min="15" max="15" width="9.00390625" style="3" customWidth="1"/>
    <col min="16" max="16" width="9.140625" style="3" customWidth="1"/>
    <col min="17" max="17" width="4.57421875" style="3" customWidth="1"/>
    <col min="18" max="16384" width="9.140625" style="3" customWidth="1"/>
  </cols>
  <sheetData>
    <row r="1" spans="1:8" ht="9">
      <c r="A1" s="22"/>
      <c r="B1" s="23"/>
      <c r="C1" s="23"/>
      <c r="D1" s="23"/>
      <c r="E1" s="23"/>
      <c r="F1" s="23"/>
      <c r="G1" s="23"/>
      <c r="H1" s="23"/>
    </row>
    <row r="2" spans="1:8" ht="12" customHeight="1">
      <c r="A2" s="50" t="s">
        <v>53</v>
      </c>
      <c r="B2" s="23"/>
      <c r="C2" s="24"/>
      <c r="D2" s="23"/>
      <c r="E2" s="23"/>
      <c r="F2" s="23"/>
      <c r="G2" s="23"/>
      <c r="H2" s="23"/>
    </row>
    <row r="3" spans="1:8" ht="12">
      <c r="A3" s="17" t="s">
        <v>54</v>
      </c>
      <c r="B3" s="23"/>
      <c r="C3" s="24"/>
      <c r="D3" s="23"/>
      <c r="E3" s="23"/>
      <c r="F3" s="23"/>
      <c r="G3" s="23"/>
      <c r="H3" s="23"/>
    </row>
    <row r="4" ht="12" customHeight="1">
      <c r="A4" s="3"/>
    </row>
    <row r="5" spans="1:8" s="16" customFormat="1" ht="14.25" customHeight="1">
      <c r="A5" s="62" t="s">
        <v>0</v>
      </c>
      <c r="B5" s="65" t="s">
        <v>55</v>
      </c>
      <c r="C5" s="65"/>
      <c r="D5" s="65"/>
      <c r="E5" s="65"/>
      <c r="F5" s="65"/>
      <c r="G5" s="65"/>
      <c r="H5" s="69" t="s">
        <v>50</v>
      </c>
    </row>
    <row r="6" spans="1:8" ht="8.25" customHeight="1">
      <c r="A6" s="63"/>
      <c r="B6" s="66" t="s">
        <v>36</v>
      </c>
      <c r="C6" s="66" t="s">
        <v>37</v>
      </c>
      <c r="D6" s="66" t="s">
        <v>38</v>
      </c>
      <c r="E6" s="66" t="s">
        <v>39</v>
      </c>
      <c r="F6" s="66" t="s">
        <v>4</v>
      </c>
      <c r="G6" s="66" t="s">
        <v>5</v>
      </c>
      <c r="H6" s="70"/>
    </row>
    <row r="7" spans="1:8" ht="12" customHeight="1">
      <c r="A7" s="64"/>
      <c r="B7" s="68"/>
      <c r="C7" s="68"/>
      <c r="D7" s="68"/>
      <c r="E7" s="68"/>
      <c r="F7" s="68"/>
      <c r="G7" s="68"/>
      <c r="H7" s="71"/>
    </row>
    <row r="8" spans="1:8" ht="12" customHeight="1">
      <c r="A8" s="38"/>
      <c r="B8" s="39"/>
      <c r="C8" s="39"/>
      <c r="D8" s="39"/>
      <c r="E8" s="39"/>
      <c r="F8" s="39"/>
      <c r="G8" s="39"/>
      <c r="H8" s="39"/>
    </row>
    <row r="9" spans="1:8" ht="9" customHeight="1">
      <c r="A9" s="22"/>
      <c r="B9" s="23"/>
      <c r="C9" s="23"/>
      <c r="D9" s="25" t="s">
        <v>6</v>
      </c>
      <c r="E9" s="23"/>
      <c r="F9" s="23"/>
      <c r="G9" s="23"/>
      <c r="H9" s="23"/>
    </row>
    <row r="10" spans="1:10" ht="9">
      <c r="A10" s="22"/>
      <c r="B10" s="23"/>
      <c r="C10" s="23"/>
      <c r="D10" s="23"/>
      <c r="E10" s="23"/>
      <c r="F10" s="23"/>
      <c r="G10" s="23"/>
      <c r="H10" s="23"/>
      <c r="I10" s="21"/>
      <c r="J10" s="21"/>
    </row>
    <row r="11" spans="1:10" ht="12" customHeight="1">
      <c r="A11" s="52" t="s">
        <v>42</v>
      </c>
      <c r="B11" s="24">
        <v>4826</v>
      </c>
      <c r="C11" s="24">
        <v>4291</v>
      </c>
      <c r="D11" s="24">
        <v>3439</v>
      </c>
      <c r="E11" s="24">
        <v>52853</v>
      </c>
      <c r="F11" s="24">
        <v>14902</v>
      </c>
      <c r="G11" s="24">
        <f aca="true" t="shared" si="0" ref="G11:G16">SUM(B11:F11)</f>
        <v>80311</v>
      </c>
      <c r="H11" s="24">
        <f>G11+'Tavola15R (2)'!H11</f>
        <v>98027</v>
      </c>
      <c r="J11" s="21"/>
    </row>
    <row r="12" spans="1:10" ht="9" customHeight="1">
      <c r="A12" s="52" t="s">
        <v>7</v>
      </c>
      <c r="B12" s="24">
        <v>108</v>
      </c>
      <c r="C12" s="24">
        <v>627</v>
      </c>
      <c r="D12" s="24">
        <v>80</v>
      </c>
      <c r="E12" s="24">
        <v>0</v>
      </c>
      <c r="F12" s="24">
        <v>634</v>
      </c>
      <c r="G12" s="24">
        <f t="shared" si="0"/>
        <v>1449</v>
      </c>
      <c r="H12" s="24">
        <f>G12+'Tavola15R (2)'!H12</f>
        <v>2415</v>
      </c>
      <c r="J12" s="21"/>
    </row>
    <row r="13" spans="1:9" ht="9">
      <c r="A13" s="52" t="s">
        <v>8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f t="shared" si="0"/>
        <v>0</v>
      </c>
      <c r="H13" s="24">
        <f>G13+'Tavola15R (2)'!H13</f>
        <v>0</v>
      </c>
      <c r="I13" s="6"/>
    </row>
    <row r="14" spans="1:9" ht="9">
      <c r="A14" s="52" t="s">
        <v>44</v>
      </c>
      <c r="B14" s="24">
        <v>612</v>
      </c>
      <c r="C14" s="24">
        <v>1950</v>
      </c>
      <c r="D14" s="24">
        <v>3560</v>
      </c>
      <c r="E14" s="24">
        <v>33769</v>
      </c>
      <c r="F14" s="24">
        <v>5377</v>
      </c>
      <c r="G14" s="24">
        <f t="shared" si="0"/>
        <v>45268</v>
      </c>
      <c r="H14" s="24">
        <f>G14+'Tavola15R (2)'!H14</f>
        <v>46311</v>
      </c>
      <c r="I14" s="6"/>
    </row>
    <row r="15" spans="1:9" ht="9">
      <c r="A15" s="52" t="s">
        <v>41</v>
      </c>
      <c r="B15" s="24">
        <v>1295</v>
      </c>
      <c r="C15" s="24">
        <v>9025</v>
      </c>
      <c r="D15" s="24">
        <v>46</v>
      </c>
      <c r="E15" s="24">
        <v>313</v>
      </c>
      <c r="F15" s="24">
        <v>5049</v>
      </c>
      <c r="G15" s="24">
        <f t="shared" si="0"/>
        <v>15728</v>
      </c>
      <c r="H15" s="24">
        <f>G15+'Tavola15R (2)'!H15</f>
        <v>16672</v>
      </c>
      <c r="I15" s="6"/>
    </row>
    <row r="16" spans="1:9" ht="9">
      <c r="A16" s="52" t="s">
        <v>9</v>
      </c>
      <c r="B16" s="24">
        <v>1838</v>
      </c>
      <c r="C16" s="24">
        <v>9354</v>
      </c>
      <c r="D16" s="24">
        <v>1225</v>
      </c>
      <c r="E16" s="24">
        <v>4743</v>
      </c>
      <c r="F16" s="24">
        <v>5853</v>
      </c>
      <c r="G16" s="24">
        <f t="shared" si="0"/>
        <v>23013</v>
      </c>
      <c r="H16" s="24">
        <f>G16+'Tavola15R (2)'!H16</f>
        <v>26519</v>
      </c>
      <c r="I16" s="6"/>
    </row>
    <row r="17" spans="1:9" ht="9">
      <c r="A17" s="53" t="s">
        <v>10</v>
      </c>
      <c r="B17" s="29">
        <f aca="true" t="shared" si="1" ref="B17:G17">SUM(B11:B16)</f>
        <v>8679</v>
      </c>
      <c r="C17" s="29">
        <f t="shared" si="1"/>
        <v>25247</v>
      </c>
      <c r="D17" s="29">
        <f t="shared" si="1"/>
        <v>8350</v>
      </c>
      <c r="E17" s="29">
        <f t="shared" si="1"/>
        <v>91678</v>
      </c>
      <c r="F17" s="29">
        <f t="shared" si="1"/>
        <v>31815</v>
      </c>
      <c r="G17" s="29">
        <f t="shared" si="1"/>
        <v>165769</v>
      </c>
      <c r="H17" s="29">
        <f>G17+'Tavola15R (2)'!H17</f>
        <v>189944</v>
      </c>
      <c r="I17" s="6"/>
    </row>
    <row r="18" spans="1:9" ht="9">
      <c r="A18" s="52" t="s">
        <v>11</v>
      </c>
      <c r="B18" s="24">
        <v>29040</v>
      </c>
      <c r="C18" s="24">
        <v>29497</v>
      </c>
      <c r="D18" s="24">
        <v>30775</v>
      </c>
      <c r="E18" s="24">
        <v>1446</v>
      </c>
      <c r="F18" s="24">
        <v>84646</v>
      </c>
      <c r="G18" s="24">
        <f>SUM(B18:F18)</f>
        <v>175404</v>
      </c>
      <c r="H18" s="24">
        <f>G18+'Tavola15R (2)'!H18</f>
        <v>181535</v>
      </c>
      <c r="I18" s="6"/>
    </row>
    <row r="19" spans="1:9" s="1" customFormat="1" ht="9">
      <c r="A19" s="52" t="s">
        <v>12</v>
      </c>
      <c r="B19" s="24">
        <v>63</v>
      </c>
      <c r="C19" s="24">
        <v>448</v>
      </c>
      <c r="D19" s="24">
        <v>644</v>
      </c>
      <c r="E19" s="24">
        <v>0</v>
      </c>
      <c r="F19" s="24">
        <v>542</v>
      </c>
      <c r="G19" s="24">
        <f>SUM(B19:F19)</f>
        <v>1697</v>
      </c>
      <c r="H19" s="24">
        <f>G19+'Tavola15R (2)'!H19</f>
        <v>1897</v>
      </c>
      <c r="I19" s="9"/>
    </row>
    <row r="20" spans="1:9" ht="9">
      <c r="A20" s="53" t="s">
        <v>13</v>
      </c>
      <c r="B20" s="29">
        <f aca="true" t="shared" si="2" ref="B20:G20">SUM(B18:B19)</f>
        <v>29103</v>
      </c>
      <c r="C20" s="29">
        <f t="shared" si="2"/>
        <v>29945</v>
      </c>
      <c r="D20" s="29">
        <f t="shared" si="2"/>
        <v>31419</v>
      </c>
      <c r="E20" s="29">
        <f t="shared" si="2"/>
        <v>1446</v>
      </c>
      <c r="F20" s="29">
        <f t="shared" si="2"/>
        <v>85188</v>
      </c>
      <c r="G20" s="29">
        <f t="shared" si="2"/>
        <v>177101</v>
      </c>
      <c r="H20" s="29">
        <f>G20+'Tavola15R (2)'!H20</f>
        <v>183432</v>
      </c>
      <c r="I20" s="6"/>
    </row>
    <row r="21" spans="1:9" ht="9">
      <c r="A21" s="27"/>
      <c r="B21" s="23"/>
      <c r="C21" s="23"/>
      <c r="D21" s="23"/>
      <c r="E21" s="23"/>
      <c r="F21" s="23"/>
      <c r="G21" s="23"/>
      <c r="H21" s="23"/>
      <c r="I21" s="6"/>
    </row>
    <row r="22" spans="1:9" s="1" customFormat="1" ht="9">
      <c r="A22" s="28"/>
      <c r="B22" s="25"/>
      <c r="C22" s="25"/>
      <c r="D22" s="25" t="s">
        <v>14</v>
      </c>
      <c r="E22" s="25"/>
      <c r="F22" s="25"/>
      <c r="G22" s="25"/>
      <c r="H22" s="25"/>
      <c r="I22" s="6"/>
    </row>
    <row r="23" spans="1:8" ht="9">
      <c r="A23" s="22"/>
      <c r="B23" s="23"/>
      <c r="C23" s="23"/>
      <c r="D23" s="23"/>
      <c r="E23" s="23"/>
      <c r="F23" s="23"/>
      <c r="G23" s="23"/>
      <c r="H23" s="23"/>
    </row>
    <row r="24" spans="1:8" ht="12" customHeight="1">
      <c r="A24" s="52" t="s">
        <v>45</v>
      </c>
      <c r="B24" s="24">
        <v>0</v>
      </c>
      <c r="C24" s="24">
        <v>71</v>
      </c>
      <c r="D24" s="24">
        <v>0</v>
      </c>
      <c r="E24" s="24">
        <v>6</v>
      </c>
      <c r="F24" s="24">
        <v>1</v>
      </c>
      <c r="G24" s="24">
        <f aca="true" t="shared" si="3" ref="G24:G29">SUM(B24:F24)</f>
        <v>78</v>
      </c>
      <c r="H24" s="24">
        <f>G24+'Tavola15R (2)'!H24</f>
        <v>2722</v>
      </c>
    </row>
    <row r="25" spans="1:8" ht="9" customHeight="1">
      <c r="A25" s="52" t="s">
        <v>7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f t="shared" si="3"/>
        <v>0</v>
      </c>
      <c r="H25" s="24">
        <f>G25+'Tavola15R (2)'!H25</f>
        <v>881</v>
      </c>
    </row>
    <row r="26" spans="1:8" ht="9">
      <c r="A26" s="52" t="s">
        <v>8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f t="shared" si="3"/>
        <v>0</v>
      </c>
      <c r="H26" s="24">
        <f>G26+'Tavola15R (2)'!H26</f>
        <v>0</v>
      </c>
    </row>
    <row r="27" spans="1:8" ht="9">
      <c r="A27" s="52" t="s">
        <v>46</v>
      </c>
      <c r="B27" s="24">
        <v>0</v>
      </c>
      <c r="C27" s="24">
        <v>0</v>
      </c>
      <c r="D27" s="24">
        <v>0</v>
      </c>
      <c r="E27" s="24">
        <v>81</v>
      </c>
      <c r="F27" s="24">
        <v>0</v>
      </c>
      <c r="G27" s="24">
        <f t="shared" si="3"/>
        <v>81</v>
      </c>
      <c r="H27" s="24">
        <f>G27+'Tavola15R (2)'!H27</f>
        <v>81</v>
      </c>
    </row>
    <row r="28" spans="1:8" ht="9">
      <c r="A28" s="52" t="s">
        <v>41</v>
      </c>
      <c r="B28" s="24">
        <v>0</v>
      </c>
      <c r="C28" s="24">
        <v>96</v>
      </c>
      <c r="D28" s="24">
        <v>7</v>
      </c>
      <c r="E28" s="24">
        <v>0</v>
      </c>
      <c r="F28" s="24">
        <v>0</v>
      </c>
      <c r="G28" s="24">
        <f t="shared" si="3"/>
        <v>103</v>
      </c>
      <c r="H28" s="24">
        <f>G28+'Tavola15R (2)'!H28</f>
        <v>449</v>
      </c>
    </row>
    <row r="29" spans="1:8" ht="9">
      <c r="A29" s="52" t="s">
        <v>9</v>
      </c>
      <c r="B29" s="24">
        <v>0</v>
      </c>
      <c r="C29" s="24">
        <v>0</v>
      </c>
      <c r="D29" s="24">
        <v>0</v>
      </c>
      <c r="E29" s="24">
        <v>10</v>
      </c>
      <c r="F29" s="24">
        <v>30</v>
      </c>
      <c r="G29" s="24">
        <f t="shared" si="3"/>
        <v>40</v>
      </c>
      <c r="H29" s="24">
        <f>G29+'Tavola15R (2)'!H29</f>
        <v>836</v>
      </c>
    </row>
    <row r="30" spans="1:8" ht="9">
      <c r="A30" s="53" t="s">
        <v>10</v>
      </c>
      <c r="B30" s="29">
        <f aca="true" t="shared" si="4" ref="B30:G30">SUM(B24:B29)</f>
        <v>0</v>
      </c>
      <c r="C30" s="29">
        <f t="shared" si="4"/>
        <v>167</v>
      </c>
      <c r="D30" s="29">
        <f t="shared" si="4"/>
        <v>7</v>
      </c>
      <c r="E30" s="29">
        <f t="shared" si="4"/>
        <v>97</v>
      </c>
      <c r="F30" s="29">
        <f t="shared" si="4"/>
        <v>31</v>
      </c>
      <c r="G30" s="29">
        <f t="shared" si="4"/>
        <v>302</v>
      </c>
      <c r="H30" s="29">
        <f>G30+'Tavola15R (2)'!H30</f>
        <v>4969</v>
      </c>
    </row>
    <row r="31" spans="1:8" ht="9" customHeight="1">
      <c r="A31" s="52" t="s">
        <v>11</v>
      </c>
      <c r="B31" s="24">
        <v>52</v>
      </c>
      <c r="C31" s="24">
        <v>761</v>
      </c>
      <c r="D31" s="24">
        <v>68</v>
      </c>
      <c r="E31" s="24">
        <v>425</v>
      </c>
      <c r="F31" s="24">
        <v>1458</v>
      </c>
      <c r="G31" s="24">
        <f>SUM(B31:F31)</f>
        <v>2764</v>
      </c>
      <c r="H31" s="24">
        <f>G31+'Tavola15R (2)'!H31</f>
        <v>12485</v>
      </c>
    </row>
    <row r="32" spans="1:8" s="1" customFormat="1" ht="9">
      <c r="A32" s="52" t="s">
        <v>12</v>
      </c>
      <c r="B32" s="24">
        <v>0</v>
      </c>
      <c r="C32" s="24">
        <v>0</v>
      </c>
      <c r="D32" s="24">
        <v>0</v>
      </c>
      <c r="E32" s="24">
        <v>0</v>
      </c>
      <c r="F32" s="24">
        <v>145</v>
      </c>
      <c r="G32" s="24">
        <f>SUM(B32:F32)</f>
        <v>145</v>
      </c>
      <c r="H32" s="24">
        <f>G32+'Tavola15R (2)'!H32</f>
        <v>145</v>
      </c>
    </row>
    <row r="33" spans="1:8" ht="9">
      <c r="A33" s="53" t="s">
        <v>13</v>
      </c>
      <c r="B33" s="29">
        <f aca="true" t="shared" si="5" ref="B33:G33">SUM(B31:B32)</f>
        <v>52</v>
      </c>
      <c r="C33" s="29">
        <f t="shared" si="5"/>
        <v>761</v>
      </c>
      <c r="D33" s="29">
        <f t="shared" si="5"/>
        <v>68</v>
      </c>
      <c r="E33" s="29">
        <f t="shared" si="5"/>
        <v>425</v>
      </c>
      <c r="F33" s="29">
        <f t="shared" si="5"/>
        <v>1603</v>
      </c>
      <c r="G33" s="29">
        <f t="shared" si="5"/>
        <v>2909</v>
      </c>
      <c r="H33" s="29">
        <f>G33+'Tavola15R (2)'!H33</f>
        <v>12630</v>
      </c>
    </row>
    <row r="34" spans="1:8" ht="9">
      <c r="A34" s="22"/>
      <c r="B34" s="23"/>
      <c r="C34" s="23"/>
      <c r="D34" s="23"/>
      <c r="E34" s="23"/>
      <c r="F34" s="23"/>
      <c r="G34" s="23"/>
      <c r="H34" s="23"/>
    </row>
    <row r="35" spans="1:8" s="1" customFormat="1" ht="9">
      <c r="A35" s="28"/>
      <c r="B35" s="47"/>
      <c r="C35" s="47"/>
      <c r="D35" s="47" t="s">
        <v>15</v>
      </c>
      <c r="E35" s="47"/>
      <c r="F35" s="47"/>
      <c r="G35" s="47"/>
      <c r="H35" s="47"/>
    </row>
    <row r="36" spans="1:8" ht="9">
      <c r="A36" s="22"/>
      <c r="B36" s="23"/>
      <c r="C36" s="23"/>
      <c r="D36" s="23"/>
      <c r="E36" s="23"/>
      <c r="F36" s="23"/>
      <c r="G36" s="23"/>
      <c r="H36" s="23"/>
    </row>
    <row r="37" spans="1:8" ht="12" customHeight="1">
      <c r="A37" s="52" t="s">
        <v>45</v>
      </c>
      <c r="B37" s="24">
        <v>2537</v>
      </c>
      <c r="C37" s="24">
        <v>4397</v>
      </c>
      <c r="D37" s="24">
        <v>977</v>
      </c>
      <c r="E37" s="24">
        <v>561869</v>
      </c>
      <c r="F37" s="24">
        <v>29283</v>
      </c>
      <c r="G37" s="24">
        <f aca="true" t="shared" si="6" ref="G37:G42">SUM(B37:F37)</f>
        <v>599063</v>
      </c>
      <c r="H37" s="24">
        <f>G37+'Tavola15R (2)'!H37</f>
        <v>623833</v>
      </c>
    </row>
    <row r="38" spans="1:8" ht="9">
      <c r="A38" s="52" t="s">
        <v>7</v>
      </c>
      <c r="B38" s="24">
        <v>0</v>
      </c>
      <c r="C38" s="24">
        <v>55</v>
      </c>
      <c r="D38" s="24">
        <v>0</v>
      </c>
      <c r="E38" s="24">
        <v>3098</v>
      </c>
      <c r="F38" s="24">
        <v>0</v>
      </c>
      <c r="G38" s="24">
        <f t="shared" si="6"/>
        <v>3153</v>
      </c>
      <c r="H38" s="24">
        <f>G38+'Tavola15R (2)'!H38</f>
        <v>5329</v>
      </c>
    </row>
    <row r="39" spans="1:8" ht="9">
      <c r="A39" s="52" t="s">
        <v>8</v>
      </c>
      <c r="B39" s="24">
        <v>0</v>
      </c>
      <c r="C39" s="24">
        <v>0</v>
      </c>
      <c r="D39" s="24">
        <v>0</v>
      </c>
      <c r="E39" s="24">
        <v>637</v>
      </c>
      <c r="F39" s="24">
        <v>0</v>
      </c>
      <c r="G39" s="24">
        <f t="shared" si="6"/>
        <v>637</v>
      </c>
      <c r="H39" s="24">
        <f>G39+'Tavola15R (2)'!H39</f>
        <v>637</v>
      </c>
    </row>
    <row r="40" spans="1:8" ht="9">
      <c r="A40" s="52" t="s">
        <v>46</v>
      </c>
      <c r="B40" s="24">
        <v>0</v>
      </c>
      <c r="C40" s="24">
        <v>2420</v>
      </c>
      <c r="D40" s="24">
        <v>0</v>
      </c>
      <c r="E40" s="24">
        <v>239018</v>
      </c>
      <c r="F40" s="24">
        <v>5305</v>
      </c>
      <c r="G40" s="24">
        <f t="shared" si="6"/>
        <v>246743</v>
      </c>
      <c r="H40" s="24">
        <f>G40+'Tavola15R (2)'!H40</f>
        <v>247865</v>
      </c>
    </row>
    <row r="41" spans="1:8" ht="9">
      <c r="A41" s="52" t="s">
        <v>41</v>
      </c>
      <c r="B41" s="24">
        <v>70</v>
      </c>
      <c r="C41" s="24">
        <v>3425</v>
      </c>
      <c r="D41" s="24">
        <v>158</v>
      </c>
      <c r="E41" s="24">
        <v>12</v>
      </c>
      <c r="F41" s="24">
        <v>1412</v>
      </c>
      <c r="G41" s="24">
        <f t="shared" si="6"/>
        <v>5077</v>
      </c>
      <c r="H41" s="24">
        <f>G41+'Tavola15R (2)'!H41</f>
        <v>6215</v>
      </c>
    </row>
    <row r="42" spans="1:8" ht="9">
      <c r="A42" s="52" t="s">
        <v>9</v>
      </c>
      <c r="B42" s="24">
        <v>1582</v>
      </c>
      <c r="C42" s="24">
        <v>1727</v>
      </c>
      <c r="D42" s="24">
        <v>364</v>
      </c>
      <c r="E42" s="24">
        <v>8105</v>
      </c>
      <c r="F42" s="24">
        <v>8665</v>
      </c>
      <c r="G42" s="24">
        <f t="shared" si="6"/>
        <v>20443</v>
      </c>
      <c r="H42" s="24">
        <f>G42+'Tavola15R (2)'!H42</f>
        <v>24266</v>
      </c>
    </row>
    <row r="43" spans="1:8" ht="9">
      <c r="A43" s="53" t="s">
        <v>10</v>
      </c>
      <c r="B43" s="29">
        <f aca="true" t="shared" si="7" ref="B43:G43">SUM(B37:B42)</f>
        <v>4189</v>
      </c>
      <c r="C43" s="29">
        <f t="shared" si="7"/>
        <v>12024</v>
      </c>
      <c r="D43" s="29">
        <f t="shared" si="7"/>
        <v>1499</v>
      </c>
      <c r="E43" s="29">
        <f t="shared" si="7"/>
        <v>812739</v>
      </c>
      <c r="F43" s="29">
        <f t="shared" si="7"/>
        <v>44665</v>
      </c>
      <c r="G43" s="29">
        <f t="shared" si="7"/>
        <v>875116</v>
      </c>
      <c r="H43" s="29">
        <f>G43+'Tavola15R (2)'!H43</f>
        <v>908145</v>
      </c>
    </row>
    <row r="44" spans="1:8" ht="9">
      <c r="A44" s="52" t="s">
        <v>11</v>
      </c>
      <c r="B44" s="24">
        <v>34137</v>
      </c>
      <c r="C44" s="24">
        <v>77308</v>
      </c>
      <c r="D44" s="24">
        <v>53412</v>
      </c>
      <c r="E44" s="24">
        <v>45614</v>
      </c>
      <c r="F44" s="24">
        <v>281371</v>
      </c>
      <c r="G44" s="24">
        <f>SUM(B44:F44)</f>
        <v>491842</v>
      </c>
      <c r="H44" s="24">
        <f>G44+'Tavola15R (2)'!H44</f>
        <v>503544</v>
      </c>
    </row>
    <row r="45" spans="1:9" s="1" customFormat="1" ht="9">
      <c r="A45" s="52" t="s">
        <v>12</v>
      </c>
      <c r="B45" s="24">
        <v>20</v>
      </c>
      <c r="C45" s="24">
        <v>40</v>
      </c>
      <c r="D45" s="24">
        <v>0</v>
      </c>
      <c r="E45" s="24">
        <v>0</v>
      </c>
      <c r="F45" s="24">
        <v>23</v>
      </c>
      <c r="G45" s="24">
        <f>SUM(B45:F45)</f>
        <v>83</v>
      </c>
      <c r="H45" s="24">
        <f>G45+'Tavola15R (2)'!H45</f>
        <v>83</v>
      </c>
      <c r="I45" s="3"/>
    </row>
    <row r="46" spans="1:8" ht="9">
      <c r="A46" s="53" t="s">
        <v>13</v>
      </c>
      <c r="B46" s="29">
        <f aca="true" t="shared" si="8" ref="B46:G46">SUM(B44:B45)</f>
        <v>34157</v>
      </c>
      <c r="C46" s="29">
        <f t="shared" si="8"/>
        <v>77348</v>
      </c>
      <c r="D46" s="29">
        <f t="shared" si="8"/>
        <v>53412</v>
      </c>
      <c r="E46" s="29">
        <f t="shared" si="8"/>
        <v>45614</v>
      </c>
      <c r="F46" s="29">
        <f t="shared" si="8"/>
        <v>281394</v>
      </c>
      <c r="G46" s="29">
        <f t="shared" si="8"/>
        <v>491925</v>
      </c>
      <c r="H46" s="29">
        <f>G46+'Tavola15R (2)'!H46</f>
        <v>503627</v>
      </c>
    </row>
    <row r="47" spans="1:9" ht="9">
      <c r="A47" s="31"/>
      <c r="B47" s="33"/>
      <c r="C47" s="33"/>
      <c r="D47" s="33"/>
      <c r="E47" s="33"/>
      <c r="F47" s="33"/>
      <c r="G47" s="33"/>
      <c r="H47" s="33"/>
      <c r="I47" s="1"/>
    </row>
    <row r="48" spans="1:9" s="1" customFormat="1" ht="9">
      <c r="A48" s="22"/>
      <c r="B48" s="29"/>
      <c r="C48" s="29"/>
      <c r="D48" s="29"/>
      <c r="E48" s="29"/>
      <c r="F48" s="29"/>
      <c r="G48" s="29"/>
      <c r="H48" s="29"/>
      <c r="I48" s="3"/>
    </row>
    <row r="49" spans="1:8" ht="9">
      <c r="A49" s="22"/>
      <c r="B49" s="23"/>
      <c r="C49" s="23"/>
      <c r="D49" s="23"/>
      <c r="E49" s="23"/>
      <c r="F49" s="23"/>
      <c r="G49" s="23"/>
      <c r="H49" s="23"/>
    </row>
    <row r="50" spans="1:8" ht="9">
      <c r="A50" s="22"/>
      <c r="B50" s="23"/>
      <c r="C50" s="23"/>
      <c r="D50" s="23"/>
      <c r="E50" s="23"/>
      <c r="F50" s="23"/>
      <c r="G50" s="23"/>
      <c r="H50" s="23"/>
    </row>
    <row r="51" spans="1:8" ht="9">
      <c r="A51" s="22"/>
      <c r="B51" s="23"/>
      <c r="C51" s="23"/>
      <c r="D51" s="23"/>
      <c r="E51" s="23"/>
      <c r="F51" s="23"/>
      <c r="G51" s="23"/>
      <c r="H51" s="23"/>
    </row>
    <row r="52" spans="1:8" ht="9">
      <c r="A52" s="22"/>
      <c r="B52" s="23"/>
      <c r="C52" s="23"/>
      <c r="D52" s="23"/>
      <c r="E52" s="23"/>
      <c r="F52" s="23"/>
      <c r="G52" s="23"/>
      <c r="H52" s="23"/>
    </row>
    <row r="53" spans="1:8" ht="9">
      <c r="A53" s="22"/>
      <c r="B53" s="23"/>
      <c r="C53" s="23"/>
      <c r="D53" s="23"/>
      <c r="E53" s="23"/>
      <c r="F53" s="23"/>
      <c r="G53" s="23"/>
      <c r="H53" s="23"/>
    </row>
    <row r="54" spans="1:8" ht="9">
      <c r="A54" s="22"/>
      <c r="B54" s="23"/>
      <c r="C54" s="23"/>
      <c r="D54" s="23"/>
      <c r="E54" s="23"/>
      <c r="F54" s="23"/>
      <c r="G54" s="23"/>
      <c r="H54" s="23"/>
    </row>
    <row r="55" spans="1:8" ht="9">
      <c r="A55" s="22"/>
      <c r="B55" s="23"/>
      <c r="C55" s="23"/>
      <c r="D55" s="23"/>
      <c r="E55" s="23"/>
      <c r="F55" s="23"/>
      <c r="G55" s="23"/>
      <c r="H55" s="23"/>
    </row>
    <row r="56" spans="1:8" ht="9">
      <c r="A56" s="22"/>
      <c r="B56" s="23"/>
      <c r="C56" s="23"/>
      <c r="D56" s="23"/>
      <c r="E56" s="23"/>
      <c r="F56" s="23"/>
      <c r="G56" s="23"/>
      <c r="H56" s="23"/>
    </row>
    <row r="57" spans="1:8" ht="9">
      <c r="A57" s="22"/>
      <c r="B57" s="23"/>
      <c r="C57" s="23"/>
      <c r="D57" s="23"/>
      <c r="E57" s="23"/>
      <c r="F57" s="23"/>
      <c r="G57" s="23"/>
      <c r="H57" s="23"/>
    </row>
    <row r="58" spans="1:8" ht="9">
      <c r="A58" s="22"/>
      <c r="B58" s="23"/>
      <c r="C58" s="23"/>
      <c r="D58" s="23"/>
      <c r="E58" s="23"/>
      <c r="F58" s="23"/>
      <c r="G58" s="23"/>
      <c r="H58" s="23"/>
    </row>
    <row r="59" spans="1:8" ht="9">
      <c r="A59" s="22"/>
      <c r="B59" s="23"/>
      <c r="C59" s="23"/>
      <c r="D59" s="23"/>
      <c r="E59" s="23"/>
      <c r="F59" s="23"/>
      <c r="G59" s="23"/>
      <c r="H59" s="23"/>
    </row>
    <row r="60" spans="1:8" ht="9">
      <c r="A60" s="22"/>
      <c r="B60" s="23"/>
      <c r="C60" s="23"/>
      <c r="D60" s="23"/>
      <c r="E60" s="23"/>
      <c r="F60" s="23"/>
      <c r="G60" s="23"/>
      <c r="H60" s="23"/>
    </row>
    <row r="61" spans="1:8" ht="9">
      <c r="A61" s="22"/>
      <c r="B61" s="23"/>
      <c r="C61" s="23"/>
      <c r="D61" s="23"/>
      <c r="E61" s="23"/>
      <c r="F61" s="23"/>
      <c r="G61" s="23"/>
      <c r="H61" s="23"/>
    </row>
    <row r="62" spans="1:8" ht="9">
      <c r="A62" s="22"/>
      <c r="B62" s="23"/>
      <c r="C62" s="23"/>
      <c r="D62" s="23"/>
      <c r="E62" s="23"/>
      <c r="F62" s="23"/>
      <c r="G62" s="23"/>
      <c r="H62" s="23"/>
    </row>
    <row r="63" spans="1:8" ht="9">
      <c r="A63" s="22"/>
      <c r="B63" s="23"/>
      <c r="C63" s="23"/>
      <c r="D63" s="23"/>
      <c r="E63" s="23"/>
      <c r="F63" s="23"/>
      <c r="G63" s="23"/>
      <c r="H63" s="23"/>
    </row>
    <row r="64" spans="1:8" ht="9">
      <c r="A64" s="22"/>
      <c r="B64" s="23"/>
      <c r="C64" s="23"/>
      <c r="D64" s="23"/>
      <c r="E64" s="23"/>
      <c r="F64" s="23"/>
      <c r="G64" s="23"/>
      <c r="H64" s="23"/>
    </row>
    <row r="65" spans="1:8" ht="9">
      <c r="A65" s="22"/>
      <c r="B65" s="23"/>
      <c r="C65" s="23"/>
      <c r="D65" s="23"/>
      <c r="E65" s="23"/>
      <c r="F65" s="23"/>
      <c r="G65" s="23"/>
      <c r="H65" s="23"/>
    </row>
    <row r="66" spans="1:8" ht="9">
      <c r="A66" s="22"/>
      <c r="B66" s="23"/>
      <c r="C66" s="23"/>
      <c r="D66" s="23"/>
      <c r="E66" s="23"/>
      <c r="F66" s="23"/>
      <c r="G66" s="23"/>
      <c r="H66" s="23"/>
    </row>
  </sheetData>
  <mergeCells count="9">
    <mergeCell ref="A5:A7"/>
    <mergeCell ref="B5:G5"/>
    <mergeCell ref="H5:H7"/>
    <mergeCell ref="B6:B7"/>
    <mergeCell ref="C6:C7"/>
    <mergeCell ref="D6:D7"/>
    <mergeCell ref="E6:E7"/>
    <mergeCell ref="F6:F7"/>
    <mergeCell ref="G6:G7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&amp;C271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67"/>
  <sheetViews>
    <sheetView workbookViewId="0" topLeftCell="A4">
      <selection activeCell="I43" sqref="I43"/>
    </sheetView>
  </sheetViews>
  <sheetFormatPr defaultColWidth="9.140625" defaultRowHeight="12.75"/>
  <cols>
    <col min="1" max="1" width="24.7109375" style="5" customWidth="1"/>
    <col min="2" max="2" width="6.7109375" style="3" customWidth="1"/>
    <col min="3" max="4" width="7.140625" style="3" customWidth="1"/>
    <col min="5" max="5" width="7.421875" style="3" customWidth="1"/>
    <col min="6" max="6" width="7.57421875" style="3" customWidth="1"/>
    <col min="7" max="7" width="7.421875" style="3" customWidth="1"/>
    <col min="8" max="8" width="9.140625" style="3" customWidth="1"/>
    <col min="9" max="9" width="9.28125" style="3" bestFit="1" customWidth="1"/>
    <col min="10" max="14" width="9.140625" style="3" customWidth="1"/>
    <col min="15" max="15" width="9.00390625" style="3" customWidth="1"/>
    <col min="16" max="16" width="9.140625" style="3" customWidth="1"/>
    <col min="17" max="17" width="4.57421875" style="3" customWidth="1"/>
    <col min="18" max="16384" width="9.140625" style="3" customWidth="1"/>
  </cols>
  <sheetData>
    <row r="1" spans="1:8" ht="9">
      <c r="A1" s="22"/>
      <c r="B1" s="23"/>
      <c r="C1" s="23"/>
      <c r="D1" s="23"/>
      <c r="E1" s="23"/>
      <c r="F1" s="23"/>
      <c r="G1" s="23"/>
      <c r="H1" s="23"/>
    </row>
    <row r="2" spans="1:12" ht="12">
      <c r="A2" s="50" t="s">
        <v>53</v>
      </c>
      <c r="B2" s="23"/>
      <c r="C2" s="24"/>
      <c r="D2" s="23"/>
      <c r="E2" s="23"/>
      <c r="F2" s="23"/>
      <c r="G2" s="23"/>
      <c r="H2" s="23"/>
      <c r="J2" s="14"/>
      <c r="L2" s="6"/>
    </row>
    <row r="3" spans="1:12" ht="12">
      <c r="A3" s="17" t="s">
        <v>54</v>
      </c>
      <c r="B3" s="23"/>
      <c r="C3" s="24"/>
      <c r="D3" s="23"/>
      <c r="E3" s="23"/>
      <c r="F3" s="23"/>
      <c r="G3" s="23"/>
      <c r="H3" s="23"/>
      <c r="J3" s="14"/>
      <c r="L3" s="6"/>
    </row>
    <row r="4" spans="1:17" ht="9">
      <c r="A4" s="31"/>
      <c r="B4" s="23"/>
      <c r="C4" s="24"/>
      <c r="D4" s="23"/>
      <c r="E4" s="23"/>
      <c r="F4" s="23"/>
      <c r="G4" s="23"/>
      <c r="H4" s="23"/>
      <c r="J4" s="13"/>
      <c r="K4" s="4"/>
      <c r="L4" s="7"/>
      <c r="M4" s="4"/>
      <c r="N4" s="4"/>
      <c r="O4" s="4"/>
      <c r="P4" s="4"/>
      <c r="Q4" s="4"/>
    </row>
    <row r="5" spans="1:8" s="16" customFormat="1" ht="14.25" customHeight="1">
      <c r="A5" s="62" t="s">
        <v>0</v>
      </c>
      <c r="B5" s="65" t="s">
        <v>55</v>
      </c>
      <c r="C5" s="65"/>
      <c r="D5" s="65"/>
      <c r="E5" s="65"/>
      <c r="F5" s="65"/>
      <c r="G5" s="65"/>
      <c r="H5" s="69" t="s">
        <v>50</v>
      </c>
    </row>
    <row r="6" spans="1:8" ht="9">
      <c r="A6" s="63"/>
      <c r="B6" s="66" t="s">
        <v>36</v>
      </c>
      <c r="C6" s="66" t="s">
        <v>37</v>
      </c>
      <c r="D6" s="66" t="s">
        <v>38</v>
      </c>
      <c r="E6" s="66" t="s">
        <v>39</v>
      </c>
      <c r="F6" s="66" t="s">
        <v>4</v>
      </c>
      <c r="G6" s="66" t="s">
        <v>5</v>
      </c>
      <c r="H6" s="70"/>
    </row>
    <row r="7" spans="1:8" ht="12" customHeight="1">
      <c r="A7" s="64"/>
      <c r="B7" s="68"/>
      <c r="C7" s="68"/>
      <c r="D7" s="68"/>
      <c r="E7" s="68"/>
      <c r="F7" s="68"/>
      <c r="G7" s="68"/>
      <c r="H7" s="71"/>
    </row>
    <row r="8" spans="1:8" ht="12" customHeight="1">
      <c r="A8" s="38"/>
      <c r="B8" s="39"/>
      <c r="C8" s="39"/>
      <c r="D8" s="39"/>
      <c r="E8" s="39"/>
      <c r="F8" s="39"/>
      <c r="G8" s="39"/>
      <c r="H8" s="51"/>
    </row>
    <row r="9" spans="1:12" ht="12" customHeight="1">
      <c r="A9" s="67" t="s">
        <v>40</v>
      </c>
      <c r="B9" s="67"/>
      <c r="C9" s="67"/>
      <c r="D9" s="67"/>
      <c r="E9" s="67"/>
      <c r="F9" s="67"/>
      <c r="G9" s="67"/>
      <c r="H9" s="67"/>
      <c r="J9" s="5"/>
      <c r="L9" s="6"/>
    </row>
    <row r="10" spans="1:17" ht="9" customHeight="1">
      <c r="A10" s="22"/>
      <c r="B10" s="25"/>
      <c r="C10" s="25"/>
      <c r="D10" s="25"/>
      <c r="E10" s="25"/>
      <c r="F10" s="25"/>
      <c r="G10" s="25"/>
      <c r="H10" s="25"/>
      <c r="J10" s="72"/>
      <c r="K10" s="72"/>
      <c r="L10" s="72"/>
      <c r="M10" s="72"/>
      <c r="N10" s="72"/>
      <c r="O10" s="72"/>
      <c r="P10" s="72"/>
      <c r="Q10" s="72"/>
    </row>
    <row r="11" spans="1:9" ht="9">
      <c r="A11" s="52" t="s">
        <v>47</v>
      </c>
      <c r="B11" s="24">
        <f aca="true" t="shared" si="0" ref="B11:F16">B24+B37</f>
        <v>40</v>
      </c>
      <c r="C11" s="24">
        <f t="shared" si="0"/>
        <v>14</v>
      </c>
      <c r="D11" s="24">
        <f t="shared" si="0"/>
        <v>144</v>
      </c>
      <c r="E11" s="24">
        <f t="shared" si="0"/>
        <v>30</v>
      </c>
      <c r="F11" s="24">
        <f t="shared" si="0"/>
        <v>221</v>
      </c>
      <c r="G11" s="24">
        <f aca="true" t="shared" si="1" ref="G11:G16">SUM(B11:F11)</f>
        <v>449</v>
      </c>
      <c r="H11" s="24">
        <f>G11+'Tavola15R (3)'!H11</f>
        <v>338402</v>
      </c>
      <c r="I11" s="20"/>
    </row>
    <row r="12" spans="1:10" ht="9" customHeight="1">
      <c r="A12" s="52" t="s">
        <v>7</v>
      </c>
      <c r="B12" s="24">
        <f t="shared" si="0"/>
        <v>0</v>
      </c>
      <c r="C12" s="24">
        <f t="shared" si="0"/>
        <v>0</v>
      </c>
      <c r="D12" s="24">
        <f t="shared" si="0"/>
        <v>48</v>
      </c>
      <c r="E12" s="24">
        <f t="shared" si="0"/>
        <v>0</v>
      </c>
      <c r="F12" s="24">
        <f t="shared" si="0"/>
        <v>0</v>
      </c>
      <c r="G12" s="24">
        <f t="shared" si="1"/>
        <v>48</v>
      </c>
      <c r="H12" s="24">
        <f>G12+'Tavola15R (3)'!H12</f>
        <v>32272</v>
      </c>
      <c r="I12" s="20"/>
      <c r="J12" s="5"/>
    </row>
    <row r="13" spans="1:9" ht="9">
      <c r="A13" s="52" t="s">
        <v>8</v>
      </c>
      <c r="B13" s="24">
        <f t="shared" si="0"/>
        <v>0</v>
      </c>
      <c r="C13" s="24">
        <f t="shared" si="0"/>
        <v>0</v>
      </c>
      <c r="D13" s="24">
        <f t="shared" si="0"/>
        <v>0</v>
      </c>
      <c r="E13" s="24">
        <f t="shared" si="0"/>
        <v>0</v>
      </c>
      <c r="F13" s="24">
        <f t="shared" si="0"/>
        <v>0</v>
      </c>
      <c r="G13" s="24">
        <f t="shared" si="1"/>
        <v>0</v>
      </c>
      <c r="H13" s="24">
        <f>G13+'Tavola15R (3)'!H13</f>
        <v>219</v>
      </c>
      <c r="I13" s="20"/>
    </row>
    <row r="14" spans="1:10" ht="9">
      <c r="A14" s="52" t="s">
        <v>43</v>
      </c>
      <c r="B14" s="24">
        <f t="shared" si="0"/>
        <v>0</v>
      </c>
      <c r="C14" s="24">
        <f t="shared" si="0"/>
        <v>0</v>
      </c>
      <c r="D14" s="24">
        <f t="shared" si="0"/>
        <v>0</v>
      </c>
      <c r="E14" s="24">
        <f t="shared" si="0"/>
        <v>800</v>
      </c>
      <c r="F14" s="24">
        <f t="shared" si="0"/>
        <v>12</v>
      </c>
      <c r="G14" s="24">
        <f t="shared" si="1"/>
        <v>812</v>
      </c>
      <c r="H14" s="24">
        <f>G14+'Tavola15R (3)'!H14</f>
        <v>11071</v>
      </c>
      <c r="I14" s="20"/>
      <c r="J14" s="6"/>
    </row>
    <row r="15" spans="1:9" ht="9">
      <c r="A15" s="52" t="s">
        <v>41</v>
      </c>
      <c r="B15" s="24">
        <f t="shared" si="0"/>
        <v>5</v>
      </c>
      <c r="C15" s="24">
        <f t="shared" si="0"/>
        <v>0</v>
      </c>
      <c r="D15" s="24">
        <f t="shared" si="0"/>
        <v>81</v>
      </c>
      <c r="E15" s="24">
        <f t="shared" si="0"/>
        <v>5</v>
      </c>
      <c r="F15" s="24">
        <f t="shared" si="0"/>
        <v>72</v>
      </c>
      <c r="G15" s="24">
        <f t="shared" si="1"/>
        <v>163</v>
      </c>
      <c r="H15" s="24">
        <f>G15+'Tavola15R (3)'!H15</f>
        <v>69612</v>
      </c>
      <c r="I15" s="20"/>
    </row>
    <row r="16" spans="1:9" ht="9">
      <c r="A16" s="52" t="s">
        <v>9</v>
      </c>
      <c r="B16" s="24">
        <f t="shared" si="0"/>
        <v>7</v>
      </c>
      <c r="C16" s="24">
        <f t="shared" si="0"/>
        <v>0</v>
      </c>
      <c r="D16" s="24">
        <f t="shared" si="0"/>
        <v>512</v>
      </c>
      <c r="E16" s="24">
        <f t="shared" si="0"/>
        <v>88</v>
      </c>
      <c r="F16" s="24">
        <f t="shared" si="0"/>
        <v>173</v>
      </c>
      <c r="G16" s="24">
        <f t="shared" si="1"/>
        <v>780</v>
      </c>
      <c r="H16" s="24">
        <f>G16+'Tavola15R (3)'!H16</f>
        <v>119309</v>
      </c>
      <c r="I16" s="20"/>
    </row>
    <row r="17" spans="1:8" ht="9">
      <c r="A17" s="53" t="s">
        <v>10</v>
      </c>
      <c r="B17" s="29">
        <f aca="true" t="shared" si="2" ref="B17:G17">SUM(B11:B16)</f>
        <v>52</v>
      </c>
      <c r="C17" s="29">
        <f t="shared" si="2"/>
        <v>14</v>
      </c>
      <c r="D17" s="29">
        <f t="shared" si="2"/>
        <v>785</v>
      </c>
      <c r="E17" s="29">
        <f t="shared" si="2"/>
        <v>923</v>
      </c>
      <c r="F17" s="29">
        <f t="shared" si="2"/>
        <v>478</v>
      </c>
      <c r="G17" s="29">
        <f t="shared" si="2"/>
        <v>2252</v>
      </c>
      <c r="H17" s="29">
        <f>G17+'Tavola15R (3)'!H17</f>
        <v>570885</v>
      </c>
    </row>
    <row r="18" spans="1:8" ht="9">
      <c r="A18" s="52" t="s">
        <v>11</v>
      </c>
      <c r="B18" s="24">
        <f aca="true" t="shared" si="3" ref="B18:F19">B31+B44</f>
        <v>2764</v>
      </c>
      <c r="C18" s="24">
        <f t="shared" si="3"/>
        <v>1361</v>
      </c>
      <c r="D18" s="24">
        <f t="shared" si="3"/>
        <v>39220</v>
      </c>
      <c r="E18" s="24">
        <f t="shared" si="3"/>
        <v>943</v>
      </c>
      <c r="F18" s="24">
        <f t="shared" si="3"/>
        <v>35151</v>
      </c>
      <c r="G18" s="24">
        <f>SUM(B18:F18)</f>
        <v>79439</v>
      </c>
      <c r="H18" s="24">
        <f>G18+'Tavola15R (3)'!H18</f>
        <v>319619</v>
      </c>
    </row>
    <row r="19" spans="1:8" ht="9">
      <c r="A19" s="52" t="s">
        <v>12</v>
      </c>
      <c r="B19" s="24">
        <f t="shared" si="3"/>
        <v>3</v>
      </c>
      <c r="C19" s="24">
        <f t="shared" si="3"/>
        <v>107</v>
      </c>
      <c r="D19" s="24">
        <f t="shared" si="3"/>
        <v>560</v>
      </c>
      <c r="E19" s="24">
        <f t="shared" si="3"/>
        <v>0</v>
      </c>
      <c r="F19" s="24">
        <f t="shared" si="3"/>
        <v>178</v>
      </c>
      <c r="G19" s="24">
        <f>SUM(B19:F19)</f>
        <v>848</v>
      </c>
      <c r="H19" s="24">
        <f>G19+'Tavola15R (3)'!H19</f>
        <v>853</v>
      </c>
    </row>
    <row r="20" spans="1:28" s="1" customFormat="1" ht="9">
      <c r="A20" s="53" t="s">
        <v>13</v>
      </c>
      <c r="B20" s="29">
        <f aca="true" t="shared" si="4" ref="B20:G20">SUM(B18:B19)</f>
        <v>2767</v>
      </c>
      <c r="C20" s="29">
        <f t="shared" si="4"/>
        <v>1468</v>
      </c>
      <c r="D20" s="29">
        <f t="shared" si="4"/>
        <v>39780</v>
      </c>
      <c r="E20" s="29">
        <f t="shared" si="4"/>
        <v>943</v>
      </c>
      <c r="F20" s="29">
        <f t="shared" si="4"/>
        <v>35329</v>
      </c>
      <c r="G20" s="29">
        <f t="shared" si="4"/>
        <v>80287</v>
      </c>
      <c r="H20" s="29">
        <f>G20+'Tavola15R (3)'!H20</f>
        <v>320472</v>
      </c>
      <c r="I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8" ht="9">
      <c r="A21" s="22"/>
      <c r="B21" s="23"/>
      <c r="C21" s="23"/>
      <c r="D21" s="23"/>
      <c r="E21" s="23"/>
      <c r="F21" s="23"/>
      <c r="G21" s="23"/>
      <c r="H21" s="24"/>
    </row>
    <row r="22" spans="1:9" ht="12" customHeight="1">
      <c r="A22" s="54" t="s">
        <v>17</v>
      </c>
      <c r="B22" s="54"/>
      <c r="C22" s="54"/>
      <c r="D22" s="54"/>
      <c r="E22" s="54"/>
      <c r="F22" s="54"/>
      <c r="G22" s="54"/>
      <c r="H22" s="54"/>
      <c r="I22" s="1"/>
    </row>
    <row r="23" spans="1:9" s="1" customFormat="1" ht="9">
      <c r="A23" s="22"/>
      <c r="B23" s="23"/>
      <c r="C23" s="23"/>
      <c r="D23" s="23"/>
      <c r="E23" s="23"/>
      <c r="F23" s="23"/>
      <c r="G23" s="23"/>
      <c r="H23" s="24"/>
      <c r="I23" s="3"/>
    </row>
    <row r="24" spans="1:9" ht="9">
      <c r="A24" s="52" t="s">
        <v>47</v>
      </c>
      <c r="B24" s="24">
        <v>0</v>
      </c>
      <c r="C24" s="24">
        <v>5</v>
      </c>
      <c r="D24" s="24">
        <v>71</v>
      </c>
      <c r="E24" s="24">
        <v>20</v>
      </c>
      <c r="F24" s="24">
        <v>43</v>
      </c>
      <c r="G24" s="24">
        <f aca="true" t="shared" si="5" ref="G24:G29">SUM(B24:F24)</f>
        <v>139</v>
      </c>
      <c r="H24" s="24">
        <f>G24+'Tavola15R (3)'!H24</f>
        <v>191712</v>
      </c>
      <c r="I24" s="20"/>
    </row>
    <row r="25" spans="1:9" ht="9" customHeight="1">
      <c r="A25" s="52" t="s">
        <v>7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f t="shared" si="5"/>
        <v>0</v>
      </c>
      <c r="H25" s="24">
        <f>G25+'Tavola15R (3)'!H25</f>
        <v>163</v>
      </c>
      <c r="I25" s="20"/>
    </row>
    <row r="26" spans="1:9" ht="9">
      <c r="A26" s="52" t="s">
        <v>8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f t="shared" si="5"/>
        <v>0</v>
      </c>
      <c r="H26" s="24">
        <f>G26+'Tavola15R (3)'!H26</f>
        <v>0</v>
      </c>
      <c r="I26" s="20"/>
    </row>
    <row r="27" spans="1:9" ht="9">
      <c r="A27" s="52" t="s">
        <v>43</v>
      </c>
      <c r="B27" s="24">
        <v>0</v>
      </c>
      <c r="C27" s="24">
        <v>0</v>
      </c>
      <c r="D27" s="24">
        <v>0</v>
      </c>
      <c r="E27" s="24">
        <v>800</v>
      </c>
      <c r="F27" s="24">
        <v>12</v>
      </c>
      <c r="G27" s="24">
        <f t="shared" si="5"/>
        <v>812</v>
      </c>
      <c r="H27" s="24">
        <f>G27+'Tavola15R (3)'!H27</f>
        <v>10518</v>
      </c>
      <c r="I27" s="20"/>
    </row>
    <row r="28" spans="1:9" ht="9">
      <c r="A28" s="52" t="s">
        <v>41</v>
      </c>
      <c r="B28" s="24">
        <v>0</v>
      </c>
      <c r="C28" s="24">
        <v>0</v>
      </c>
      <c r="D28" s="24">
        <v>6</v>
      </c>
      <c r="E28" s="24">
        <v>0</v>
      </c>
      <c r="F28" s="24">
        <v>57</v>
      </c>
      <c r="G28" s="24">
        <f t="shared" si="5"/>
        <v>63</v>
      </c>
      <c r="H28" s="24">
        <f>G28+'Tavola15R (3)'!H28</f>
        <v>57817</v>
      </c>
      <c r="I28" s="20"/>
    </row>
    <row r="29" spans="1:9" ht="9">
      <c r="A29" s="52" t="s">
        <v>9</v>
      </c>
      <c r="B29" s="24">
        <v>2</v>
      </c>
      <c r="C29" s="24">
        <v>0</v>
      </c>
      <c r="D29" s="24">
        <v>99</v>
      </c>
      <c r="E29" s="24">
        <v>28</v>
      </c>
      <c r="F29" s="24">
        <v>124</v>
      </c>
      <c r="G29" s="24">
        <f t="shared" si="5"/>
        <v>253</v>
      </c>
      <c r="H29" s="24">
        <f>G29+'Tavola15R (3)'!H29</f>
        <v>71137</v>
      </c>
      <c r="I29" s="20"/>
    </row>
    <row r="30" spans="1:8" ht="9">
      <c r="A30" s="53" t="s">
        <v>10</v>
      </c>
      <c r="B30" s="29">
        <f aca="true" t="shared" si="6" ref="B30:G30">SUM(B24:B29)</f>
        <v>2</v>
      </c>
      <c r="C30" s="29">
        <f t="shared" si="6"/>
        <v>5</v>
      </c>
      <c r="D30" s="29">
        <f t="shared" si="6"/>
        <v>176</v>
      </c>
      <c r="E30" s="29">
        <f t="shared" si="6"/>
        <v>848</v>
      </c>
      <c r="F30" s="29">
        <f t="shared" si="6"/>
        <v>236</v>
      </c>
      <c r="G30" s="29">
        <f t="shared" si="6"/>
        <v>1267</v>
      </c>
      <c r="H30" s="29">
        <f>G30+'Tavola15R (3)'!H30</f>
        <v>331347</v>
      </c>
    </row>
    <row r="31" spans="1:8" ht="9">
      <c r="A31" s="52" t="s">
        <v>11</v>
      </c>
      <c r="B31" s="24">
        <v>443</v>
      </c>
      <c r="C31" s="24">
        <v>117</v>
      </c>
      <c r="D31" s="24">
        <v>2531</v>
      </c>
      <c r="E31" s="24">
        <v>456</v>
      </c>
      <c r="F31" s="24">
        <v>13234</v>
      </c>
      <c r="G31" s="24">
        <f>SUM(B31:F31)</f>
        <v>16781</v>
      </c>
      <c r="H31" s="24">
        <f>G31+'Tavola15R (3)'!H31</f>
        <v>166360</v>
      </c>
    </row>
    <row r="32" spans="1:8" ht="9">
      <c r="A32" s="52" t="s">
        <v>12</v>
      </c>
      <c r="B32" s="24">
        <v>0</v>
      </c>
      <c r="C32" s="24">
        <v>20</v>
      </c>
      <c r="D32" s="24">
        <v>0</v>
      </c>
      <c r="E32" s="24">
        <v>0</v>
      </c>
      <c r="F32" s="24">
        <v>100</v>
      </c>
      <c r="G32" s="24">
        <f>SUM(B32:F32)</f>
        <v>120</v>
      </c>
      <c r="H32" s="24">
        <f>G32+'Tavola15R (3)'!H32</f>
        <v>125</v>
      </c>
    </row>
    <row r="33" spans="1:10" s="1" customFormat="1" ht="9">
      <c r="A33" s="53" t="s">
        <v>13</v>
      </c>
      <c r="B33" s="29">
        <f aca="true" t="shared" si="7" ref="B33:G33">SUM(B31:B32)</f>
        <v>443</v>
      </c>
      <c r="C33" s="29">
        <f t="shared" si="7"/>
        <v>137</v>
      </c>
      <c r="D33" s="29">
        <f t="shared" si="7"/>
        <v>2531</v>
      </c>
      <c r="E33" s="29">
        <f t="shared" si="7"/>
        <v>456</v>
      </c>
      <c r="F33" s="29">
        <f t="shared" si="7"/>
        <v>13334</v>
      </c>
      <c r="G33" s="29">
        <f t="shared" si="7"/>
        <v>16901</v>
      </c>
      <c r="H33" s="29">
        <f>G33+'Tavola15R (3)'!H33</f>
        <v>166485</v>
      </c>
      <c r="J33" s="3"/>
    </row>
    <row r="34" spans="1:8" ht="9">
      <c r="A34" s="22"/>
      <c r="B34" s="23"/>
      <c r="C34" s="23"/>
      <c r="D34" s="23"/>
      <c r="E34" s="23"/>
      <c r="F34" s="23"/>
      <c r="G34" s="23"/>
      <c r="H34" s="24"/>
    </row>
    <row r="35" spans="1:8" ht="12" customHeight="1">
      <c r="A35" s="54" t="s">
        <v>18</v>
      </c>
      <c r="B35" s="54"/>
      <c r="C35" s="54"/>
      <c r="D35" s="54"/>
      <c r="E35" s="54"/>
      <c r="F35" s="54"/>
      <c r="G35" s="54"/>
      <c r="H35" s="54"/>
    </row>
    <row r="36" spans="1:10" s="1" customFormat="1" ht="9">
      <c r="A36" s="22"/>
      <c r="B36" s="23"/>
      <c r="C36" s="23"/>
      <c r="D36" s="23"/>
      <c r="E36" s="23"/>
      <c r="F36" s="23"/>
      <c r="G36" s="23"/>
      <c r="H36" s="24"/>
      <c r="J36" s="3"/>
    </row>
    <row r="37" spans="1:9" ht="9">
      <c r="A37" s="52" t="s">
        <v>47</v>
      </c>
      <c r="B37" s="24">
        <v>40</v>
      </c>
      <c r="C37" s="24">
        <v>9</v>
      </c>
      <c r="D37" s="24">
        <v>73</v>
      </c>
      <c r="E37" s="24">
        <v>10</v>
      </c>
      <c r="F37" s="24">
        <v>178</v>
      </c>
      <c r="G37" s="24">
        <f aca="true" t="shared" si="8" ref="G37:G42">SUM(B37:F37)</f>
        <v>310</v>
      </c>
      <c r="H37" s="24">
        <f>G37+'Tavola15R (3)'!H37</f>
        <v>146690</v>
      </c>
      <c r="I37" s="20"/>
    </row>
    <row r="38" spans="1:9" ht="12" customHeight="1">
      <c r="A38" s="52" t="s">
        <v>7</v>
      </c>
      <c r="B38" s="24">
        <v>0</v>
      </c>
      <c r="C38" s="24">
        <v>0</v>
      </c>
      <c r="D38" s="24">
        <v>48</v>
      </c>
      <c r="E38" s="24">
        <v>0</v>
      </c>
      <c r="F38" s="24">
        <v>0</v>
      </c>
      <c r="G38" s="24">
        <f t="shared" si="8"/>
        <v>48</v>
      </c>
      <c r="H38" s="24">
        <f>G38+'Tavola15R (3)'!H38</f>
        <v>32109</v>
      </c>
      <c r="I38" s="20"/>
    </row>
    <row r="39" spans="1:9" ht="9">
      <c r="A39" s="52" t="s">
        <v>8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f t="shared" si="8"/>
        <v>0</v>
      </c>
      <c r="H39" s="24">
        <f>G39+'Tavola15R (3)'!H39</f>
        <v>219</v>
      </c>
      <c r="I39" s="20"/>
    </row>
    <row r="40" spans="1:9" ht="9">
      <c r="A40" s="52" t="s">
        <v>43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f t="shared" si="8"/>
        <v>0</v>
      </c>
      <c r="H40" s="24">
        <f>G40+'Tavola15R (3)'!H40</f>
        <v>553</v>
      </c>
      <c r="I40" s="20"/>
    </row>
    <row r="41" spans="1:9" ht="9">
      <c r="A41" s="52" t="s">
        <v>41</v>
      </c>
      <c r="B41" s="24">
        <v>5</v>
      </c>
      <c r="C41" s="24">
        <v>0</v>
      </c>
      <c r="D41" s="24">
        <v>75</v>
      </c>
      <c r="E41" s="24">
        <v>5</v>
      </c>
      <c r="F41" s="24">
        <v>15</v>
      </c>
      <c r="G41" s="24">
        <f t="shared" si="8"/>
        <v>100</v>
      </c>
      <c r="H41" s="24">
        <f>G41+'Tavola15R (3)'!H41</f>
        <v>11795</v>
      </c>
      <c r="I41" s="20"/>
    </row>
    <row r="42" spans="1:9" ht="9">
      <c r="A42" s="52" t="s">
        <v>9</v>
      </c>
      <c r="B42" s="24">
        <v>5</v>
      </c>
      <c r="C42" s="24">
        <v>0</v>
      </c>
      <c r="D42" s="24">
        <v>413</v>
      </c>
      <c r="E42" s="24">
        <v>60</v>
      </c>
      <c r="F42" s="24">
        <v>49</v>
      </c>
      <c r="G42" s="24">
        <f t="shared" si="8"/>
        <v>527</v>
      </c>
      <c r="H42" s="24">
        <f>G42+'Tavola15R (3)'!H42</f>
        <v>48172</v>
      </c>
      <c r="I42" s="20"/>
    </row>
    <row r="43" spans="1:8" ht="9">
      <c r="A43" s="53" t="s">
        <v>10</v>
      </c>
      <c r="B43" s="29">
        <f aca="true" t="shared" si="9" ref="B43:G43">SUM(B37:B42)</f>
        <v>50</v>
      </c>
      <c r="C43" s="29">
        <f t="shared" si="9"/>
        <v>9</v>
      </c>
      <c r="D43" s="29">
        <f t="shared" si="9"/>
        <v>609</v>
      </c>
      <c r="E43" s="29">
        <f t="shared" si="9"/>
        <v>75</v>
      </c>
      <c r="F43" s="29">
        <f t="shared" si="9"/>
        <v>242</v>
      </c>
      <c r="G43" s="29">
        <f t="shared" si="9"/>
        <v>985</v>
      </c>
      <c r="H43" s="29">
        <f>G43+'Tavola15R (3)'!H43</f>
        <v>239538</v>
      </c>
    </row>
    <row r="44" spans="1:8" ht="9">
      <c r="A44" s="52" t="s">
        <v>11</v>
      </c>
      <c r="B44" s="24">
        <v>2321</v>
      </c>
      <c r="C44" s="24">
        <v>1244</v>
      </c>
      <c r="D44" s="24">
        <v>36689</v>
      </c>
      <c r="E44" s="24">
        <v>487</v>
      </c>
      <c r="F44" s="24">
        <v>21917</v>
      </c>
      <c r="G44" s="24">
        <f>SUM(B44:F44)</f>
        <v>62658</v>
      </c>
      <c r="H44" s="24">
        <f>G44+'Tavola15R (3)'!H44</f>
        <v>153259</v>
      </c>
    </row>
    <row r="45" spans="1:8" ht="9">
      <c r="A45" s="52" t="s">
        <v>12</v>
      </c>
      <c r="B45" s="24">
        <v>3</v>
      </c>
      <c r="C45" s="24">
        <v>87</v>
      </c>
      <c r="D45" s="24">
        <v>560</v>
      </c>
      <c r="E45" s="24">
        <v>0</v>
      </c>
      <c r="F45" s="24">
        <v>78</v>
      </c>
      <c r="G45" s="24">
        <f>SUM(B45:F45)</f>
        <v>728</v>
      </c>
      <c r="H45" s="24">
        <f>G45+'Tavola15R (3)'!H45</f>
        <v>728</v>
      </c>
    </row>
    <row r="46" spans="1:8" s="1" customFormat="1" ht="9">
      <c r="A46" s="53" t="s">
        <v>13</v>
      </c>
      <c r="B46" s="29">
        <f aca="true" t="shared" si="10" ref="B46:G46">SUM(B44:B45)</f>
        <v>2324</v>
      </c>
      <c r="C46" s="29">
        <f t="shared" si="10"/>
        <v>1331</v>
      </c>
      <c r="D46" s="29">
        <f t="shared" si="10"/>
        <v>37249</v>
      </c>
      <c r="E46" s="29">
        <f t="shared" si="10"/>
        <v>487</v>
      </c>
      <c r="F46" s="29">
        <f t="shared" si="10"/>
        <v>21995</v>
      </c>
      <c r="G46" s="29">
        <f t="shared" si="10"/>
        <v>63386</v>
      </c>
      <c r="H46" s="29">
        <f>G46+'Tavola15R (3)'!H46</f>
        <v>153987</v>
      </c>
    </row>
    <row r="47" spans="1:8" ht="9">
      <c r="A47" s="40"/>
      <c r="B47" s="41"/>
      <c r="C47" s="41"/>
      <c r="D47" s="41"/>
      <c r="E47" s="41"/>
      <c r="F47" s="41"/>
      <c r="G47" s="41"/>
      <c r="H47" s="24"/>
    </row>
    <row r="48" spans="1:8" ht="12" customHeight="1">
      <c r="A48" s="54" t="s">
        <v>19</v>
      </c>
      <c r="B48" s="54"/>
      <c r="C48" s="54"/>
      <c r="D48" s="54"/>
      <c r="E48" s="54"/>
      <c r="F48" s="54"/>
      <c r="G48" s="54"/>
      <c r="H48" s="54"/>
    </row>
    <row r="49" spans="1:8" s="1" customFormat="1" ht="9">
      <c r="A49" s="22"/>
      <c r="B49" s="23"/>
      <c r="C49" s="23"/>
      <c r="D49" s="23"/>
      <c r="E49" s="23"/>
      <c r="F49" s="23"/>
      <c r="G49" s="23"/>
      <c r="H49" s="24"/>
    </row>
    <row r="50" spans="1:8" ht="9">
      <c r="A50" s="22" t="s">
        <v>47</v>
      </c>
      <c r="B50" s="24">
        <v>50</v>
      </c>
      <c r="C50" s="24">
        <v>2615</v>
      </c>
      <c r="D50" s="24">
        <v>464</v>
      </c>
      <c r="E50" s="24">
        <v>28000</v>
      </c>
      <c r="F50" s="24">
        <v>775</v>
      </c>
      <c r="G50" s="24">
        <f aca="true" t="shared" si="11" ref="G50:G55">SUM(B50:F50)</f>
        <v>31904</v>
      </c>
      <c r="H50" s="24">
        <f>G50+'Tavola15R (3)'!H50</f>
        <v>130458</v>
      </c>
    </row>
    <row r="51" spans="1:8" ht="12" customHeight="1">
      <c r="A51" s="22" t="s">
        <v>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f t="shared" si="11"/>
        <v>0</v>
      </c>
      <c r="H51" s="24">
        <f>G51+'Tavola15R (3)'!H51</f>
        <v>130</v>
      </c>
    </row>
    <row r="52" spans="1:8" ht="9">
      <c r="A52" s="22" t="s">
        <v>8</v>
      </c>
      <c r="B52" s="24">
        <v>0</v>
      </c>
      <c r="C52" s="24">
        <v>0</v>
      </c>
      <c r="D52" s="24">
        <v>0</v>
      </c>
      <c r="E52" s="24">
        <v>1000</v>
      </c>
      <c r="F52" s="24">
        <v>0</v>
      </c>
      <c r="G52" s="24">
        <f t="shared" si="11"/>
        <v>1000</v>
      </c>
      <c r="H52" s="24">
        <f>G52+'Tavola15R (3)'!H52</f>
        <v>1000</v>
      </c>
    </row>
    <row r="53" spans="1:8" ht="9">
      <c r="A53" s="22" t="s">
        <v>43</v>
      </c>
      <c r="B53" s="24">
        <v>0</v>
      </c>
      <c r="C53" s="24">
        <v>0</v>
      </c>
      <c r="D53" s="24">
        <v>0</v>
      </c>
      <c r="E53" s="24">
        <v>9000</v>
      </c>
      <c r="F53" s="24">
        <v>0</v>
      </c>
      <c r="G53" s="24">
        <f t="shared" si="11"/>
        <v>9000</v>
      </c>
      <c r="H53" s="24">
        <f>G53+'Tavola15R (3)'!H53</f>
        <v>9273</v>
      </c>
    </row>
    <row r="54" spans="1:8" ht="9">
      <c r="A54" s="22" t="s">
        <v>41</v>
      </c>
      <c r="B54" s="24">
        <v>0</v>
      </c>
      <c r="C54" s="24">
        <v>1903</v>
      </c>
      <c r="D54" s="24">
        <v>0</v>
      </c>
      <c r="E54" s="24">
        <v>0</v>
      </c>
      <c r="F54" s="24">
        <v>0</v>
      </c>
      <c r="G54" s="24">
        <f t="shared" si="11"/>
        <v>1903</v>
      </c>
      <c r="H54" s="24">
        <f>G54+'Tavola15R (3)'!H54</f>
        <v>2405</v>
      </c>
    </row>
    <row r="55" spans="1:8" ht="9">
      <c r="A55" s="22" t="s">
        <v>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f t="shared" si="11"/>
        <v>0</v>
      </c>
      <c r="H55" s="24">
        <f>G55+'Tavola15R (3)'!H55</f>
        <v>2123</v>
      </c>
    </row>
    <row r="56" spans="1:8" ht="9">
      <c r="A56" s="27" t="s">
        <v>10</v>
      </c>
      <c r="B56" s="29">
        <f aca="true" t="shared" si="12" ref="B56:G56">SUM(B50:B55)</f>
        <v>50</v>
      </c>
      <c r="C56" s="29">
        <f t="shared" si="12"/>
        <v>4518</v>
      </c>
      <c r="D56" s="29">
        <f t="shared" si="12"/>
        <v>464</v>
      </c>
      <c r="E56" s="29">
        <f t="shared" si="12"/>
        <v>38000</v>
      </c>
      <c r="F56" s="29">
        <f t="shared" si="12"/>
        <v>775</v>
      </c>
      <c r="G56" s="29">
        <f t="shared" si="12"/>
        <v>43807</v>
      </c>
      <c r="H56" s="29">
        <f>G56+'Tavola15R (3)'!H56</f>
        <v>145389</v>
      </c>
    </row>
    <row r="57" spans="1:8" ht="9">
      <c r="A57" s="22" t="s">
        <v>11</v>
      </c>
      <c r="B57" s="24">
        <v>12578</v>
      </c>
      <c r="C57" s="24">
        <v>15579</v>
      </c>
      <c r="D57" s="24">
        <v>91324</v>
      </c>
      <c r="E57" s="24">
        <v>0</v>
      </c>
      <c r="F57" s="24">
        <v>94022</v>
      </c>
      <c r="G57" s="24">
        <f>SUM(B57:F57)</f>
        <v>213503</v>
      </c>
      <c r="H57" s="24">
        <f>G57+'Tavola15R (3)'!H57</f>
        <v>226203</v>
      </c>
    </row>
    <row r="58" spans="1:8" ht="9">
      <c r="A58" s="22" t="s">
        <v>12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f>SUM(B58:F58)</f>
        <v>0</v>
      </c>
      <c r="H58" s="24">
        <f>G58+'Tavola15R (3)'!H58</f>
        <v>0</v>
      </c>
    </row>
    <row r="59" spans="1:8" s="1" customFormat="1" ht="9">
      <c r="A59" s="27" t="s">
        <v>13</v>
      </c>
      <c r="B59" s="29">
        <f aca="true" t="shared" si="13" ref="B59:G59">SUM(B57:B58)</f>
        <v>12578</v>
      </c>
      <c r="C59" s="29">
        <f t="shared" si="13"/>
        <v>15579</v>
      </c>
      <c r="D59" s="29">
        <f t="shared" si="13"/>
        <v>91324</v>
      </c>
      <c r="E59" s="29">
        <f t="shared" si="13"/>
        <v>0</v>
      </c>
      <c r="F59" s="29">
        <f t="shared" si="13"/>
        <v>94022</v>
      </c>
      <c r="G59" s="29">
        <f t="shared" si="13"/>
        <v>213503</v>
      </c>
      <c r="H59" s="29">
        <f>G59+'Tavola15R (3)'!H59</f>
        <v>226203</v>
      </c>
    </row>
    <row r="60" spans="1:8" ht="9">
      <c r="A60" s="31"/>
      <c r="B60" s="32"/>
      <c r="C60" s="32"/>
      <c r="D60" s="32"/>
      <c r="E60" s="32"/>
      <c r="F60" s="32"/>
      <c r="G60" s="32"/>
      <c r="H60" s="32"/>
    </row>
    <row r="61" spans="1:8" ht="9" customHeight="1">
      <c r="A61" s="22"/>
      <c r="B61" s="23"/>
      <c r="C61" s="23"/>
      <c r="D61" s="23"/>
      <c r="E61" s="23"/>
      <c r="F61" s="23"/>
      <c r="G61" s="23"/>
      <c r="H61" s="23"/>
    </row>
    <row r="62" spans="1:8" s="1" customFormat="1" ht="9">
      <c r="A62" s="22"/>
      <c r="B62" s="28"/>
      <c r="C62" s="28"/>
      <c r="D62" s="28"/>
      <c r="E62" s="28"/>
      <c r="F62" s="28"/>
      <c r="G62" s="28"/>
      <c r="H62" s="28"/>
    </row>
    <row r="63" spans="1:8" s="1" customFormat="1" ht="9">
      <c r="A63" s="22"/>
      <c r="B63" s="28"/>
      <c r="C63" s="28"/>
      <c r="D63" s="28"/>
      <c r="E63" s="28"/>
      <c r="F63" s="28"/>
      <c r="G63" s="28"/>
      <c r="H63" s="28"/>
    </row>
    <row r="64" spans="1:8" s="1" customFormat="1" ht="9">
      <c r="A64" s="22"/>
      <c r="B64" s="28"/>
      <c r="C64" s="28"/>
      <c r="D64" s="28"/>
      <c r="E64" s="28"/>
      <c r="F64" s="28"/>
      <c r="G64" s="28"/>
      <c r="H64" s="28"/>
    </row>
    <row r="65" spans="1:8" ht="9">
      <c r="A65" s="22"/>
      <c r="B65" s="23"/>
      <c r="C65" s="23"/>
      <c r="D65" s="23"/>
      <c r="E65" s="23"/>
      <c r="F65" s="23"/>
      <c r="G65" s="23"/>
      <c r="H65" s="23"/>
    </row>
    <row r="66" spans="1:8" ht="9">
      <c r="A66" s="22"/>
      <c r="B66" s="23"/>
      <c r="C66" s="23"/>
      <c r="D66" s="23"/>
      <c r="E66" s="23"/>
      <c r="F66" s="23"/>
      <c r="G66" s="23"/>
      <c r="H66" s="23"/>
    </row>
    <row r="67" spans="1:8" ht="9">
      <c r="A67" s="22"/>
      <c r="B67" s="23"/>
      <c r="C67" s="23"/>
      <c r="D67" s="23"/>
      <c r="E67" s="23"/>
      <c r="F67" s="23"/>
      <c r="G67" s="23"/>
      <c r="H67" s="23"/>
    </row>
  </sheetData>
  <mergeCells count="14">
    <mergeCell ref="J10:Q10"/>
    <mergeCell ref="A5:A7"/>
    <mergeCell ref="A9:H9"/>
    <mergeCell ref="B5:G5"/>
    <mergeCell ref="H5:H7"/>
    <mergeCell ref="B6:B7"/>
    <mergeCell ref="C6:C7"/>
    <mergeCell ref="D6:D7"/>
    <mergeCell ref="E6:E7"/>
    <mergeCell ref="F6:F7"/>
    <mergeCell ref="A22:H22"/>
    <mergeCell ref="A35:H35"/>
    <mergeCell ref="A48:H48"/>
    <mergeCell ref="G6:G7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&amp;C272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2005-08-02T12:46:00Z</cp:lastPrinted>
  <dcterms:created xsi:type="dcterms:W3CDTF">1998-06-03T07:25:22Z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