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575" windowHeight="6030" activeTab="0"/>
  </bookViews>
  <sheets>
    <sheet name="Tavola1.2 (5)" sheetId="1" r:id="rId1"/>
  </sheets>
  <definedNames/>
  <calcPr fullCalcOnLoad="1"/>
</workbook>
</file>

<file path=xl/sharedStrings.xml><?xml version="1.0" encoding="utf-8"?>
<sst xmlns="http://schemas.openxmlformats.org/spreadsheetml/2006/main" count="69" uniqueCount="28">
  <si>
    <t>ITALIA</t>
  </si>
  <si>
    <t>REGIONI</t>
  </si>
  <si>
    <t>Per ettaro</t>
  </si>
  <si>
    <t>Totale</t>
  </si>
  <si>
    <t>Raccolta</t>
  </si>
  <si>
    <t>ARANCIO</t>
  </si>
  <si>
    <t>MANDARINO</t>
  </si>
  <si>
    <t>CLEMENTINE</t>
  </si>
  <si>
    <t>LIMONE</t>
  </si>
  <si>
    <t>Liguria</t>
  </si>
  <si>
    <t>Toscana</t>
  </si>
  <si>
    <t>Lazio</t>
  </si>
  <si>
    <t>Campania</t>
  </si>
  <si>
    <t>Puglia</t>
  </si>
  <si>
    <t>Basilicata</t>
  </si>
  <si>
    <t>Calabria</t>
  </si>
  <si>
    <t>Sicilia</t>
  </si>
  <si>
    <t>Sardegna</t>
  </si>
  <si>
    <t>Mezzogiorno</t>
  </si>
  <si>
    <t>Nord</t>
  </si>
  <si>
    <t>Centro</t>
  </si>
  <si>
    <t xml:space="preserve"> -</t>
  </si>
  <si>
    <t>In  produzione</t>
  </si>
  <si>
    <t xml:space="preserve">                                     </t>
  </si>
  <si>
    <t>Superficie</t>
  </si>
  <si>
    <t>Produzione</t>
  </si>
  <si>
    <r>
      <t xml:space="preserve">                          </t>
    </r>
    <r>
      <rPr>
        <i/>
        <sz val="9"/>
        <rFont val="Arial"/>
        <family val="2"/>
      </rPr>
      <t xml:space="preserve"> produzione in quintali)</t>
    </r>
  </si>
  <si>
    <r>
      <t xml:space="preserve">Tavola   3.19  -  Principali  colture  agrumicole  per  regione  -   Anno 2001 </t>
    </r>
    <r>
      <rPr>
        <i/>
        <sz val="9"/>
        <rFont val="Arial"/>
        <family val="2"/>
      </rPr>
      <t xml:space="preserve"> (superficie in ettari,   </t>
    </r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</si>
</sst>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_-* #,##0.000_-;\-* #,##0.000_-;_-* &quot;-&quot;_-;_-@_-"/>
    <numFmt numFmtId="174" formatCode="_-* #,##0.0_-;\-* #,##0.0_-;_-* &quot;-&quot;??_-;_-@_-"/>
    <numFmt numFmtId="175" formatCode="_-* #,##0_-;\-* #,##0_-;_-* &quot;-&quot;??_-;_-@_-"/>
    <numFmt numFmtId="176" formatCode="0.000000"/>
    <numFmt numFmtId="177" formatCode="0.00000"/>
    <numFmt numFmtId="178" formatCode="0.0000"/>
    <numFmt numFmtId="179" formatCode="0.000"/>
  </numFmts>
  <fonts count="7">
    <font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16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1" fontId="3" fillId="0" borderId="0" xfId="16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41" fontId="1" fillId="0" borderId="1" xfId="16" applyFont="1" applyBorder="1" applyAlignment="1">
      <alignment/>
    </xf>
    <xf numFmtId="0" fontId="1" fillId="0" borderId="0" xfId="0" applyFont="1" applyBorder="1" applyAlignment="1">
      <alignment/>
    </xf>
    <xf numFmtId="41" fontId="1" fillId="0" borderId="0" xfId="16" applyFont="1" applyBorder="1" applyAlignment="1">
      <alignment/>
    </xf>
    <xf numFmtId="41" fontId="1" fillId="0" borderId="0" xfId="16" applyFont="1" applyBorder="1" applyAlignment="1">
      <alignment horizontal="right"/>
    </xf>
    <xf numFmtId="0" fontId="6" fillId="0" borderId="0" xfId="0" applyFont="1" applyAlignment="1">
      <alignment/>
    </xf>
    <xf numFmtId="41" fontId="6" fillId="0" borderId="0" xfId="16" applyFont="1" applyAlignment="1">
      <alignment/>
    </xf>
    <xf numFmtId="17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174" fontId="6" fillId="0" borderId="0" xfId="15" applyNumberFormat="1" applyFont="1" applyAlignment="1">
      <alignment/>
    </xf>
    <xf numFmtId="175" fontId="6" fillId="0" borderId="0" xfId="15" applyNumberFormat="1" applyFont="1" applyAlignment="1">
      <alignment/>
    </xf>
    <xf numFmtId="175" fontId="1" fillId="0" borderId="1" xfId="0" applyNumberFormat="1" applyFont="1" applyBorder="1" applyAlignment="1">
      <alignment/>
    </xf>
    <xf numFmtId="175" fontId="6" fillId="0" borderId="0" xfId="15" applyNumberFormat="1" applyFont="1" applyAlignment="1">
      <alignment horizontal="right"/>
    </xf>
    <xf numFmtId="0" fontId="5" fillId="0" borderId="1" xfId="0" applyFont="1" applyBorder="1" applyAlignment="1">
      <alignment/>
    </xf>
    <xf numFmtId="175" fontId="1" fillId="0" borderId="0" xfId="15" applyNumberFormat="1" applyFont="1" applyAlignment="1">
      <alignment/>
    </xf>
    <xf numFmtId="170" fontId="6" fillId="0" borderId="0" xfId="0" applyNumberFormat="1" applyFont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41" fontId="1" fillId="0" borderId="1" xfId="16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41" fontId="1" fillId="0" borderId="2" xfId="16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6"/>
  <sheetViews>
    <sheetView tabSelected="1" workbookViewId="0" topLeftCell="A1">
      <selection activeCell="F7" sqref="F7"/>
    </sheetView>
  </sheetViews>
  <sheetFormatPr defaultColWidth="9.140625" defaultRowHeight="12.75"/>
  <cols>
    <col min="1" max="1" width="11.00390625" style="1" customWidth="1"/>
    <col min="2" max="2" width="12.7109375" style="1" customWidth="1"/>
    <col min="3" max="3" width="12.7109375" style="2" customWidth="1"/>
    <col min="4" max="4" width="1.57421875" style="2" customWidth="1"/>
    <col min="5" max="5" width="12.140625" style="1" customWidth="1"/>
    <col min="6" max="7" width="13.421875" style="2" customWidth="1"/>
    <col min="8" max="16384" width="9.140625" style="1" customWidth="1"/>
  </cols>
  <sheetData>
    <row r="1" ht="9" customHeight="1"/>
    <row r="2" spans="1:7" s="4" customFormat="1" ht="12" customHeight="1">
      <c r="A2" s="6" t="s">
        <v>27</v>
      </c>
      <c r="B2" s="6"/>
      <c r="C2" s="5"/>
      <c r="D2" s="5"/>
      <c r="F2" s="5"/>
      <c r="G2" s="5"/>
    </row>
    <row r="3" spans="1:7" s="4" customFormat="1" ht="12" customHeight="1">
      <c r="A3" s="6" t="s">
        <v>26</v>
      </c>
      <c r="B3" s="6"/>
      <c r="C3" s="5"/>
      <c r="D3" s="5"/>
      <c r="F3" s="5"/>
      <c r="G3" s="5"/>
    </row>
    <row r="4" spans="1:7" ht="9" customHeight="1">
      <c r="A4" s="21" t="s">
        <v>23</v>
      </c>
      <c r="B4" s="7"/>
      <c r="C4" s="8"/>
      <c r="D4" s="8"/>
      <c r="E4" s="7"/>
      <c r="F4" s="8"/>
      <c r="G4" s="8"/>
    </row>
    <row r="5" spans="1:7" ht="15.75" customHeight="1">
      <c r="A5" s="9"/>
      <c r="B5" s="29" t="s">
        <v>24</v>
      </c>
      <c r="C5" s="29"/>
      <c r="D5" s="11"/>
      <c r="E5" s="30" t="s">
        <v>25</v>
      </c>
      <c r="F5" s="30"/>
      <c r="G5" s="30"/>
    </row>
    <row r="6" spans="1:7" ht="15.75" customHeight="1">
      <c r="A6" s="24" t="s">
        <v>1</v>
      </c>
      <c r="B6" s="25" t="s">
        <v>3</v>
      </c>
      <c r="C6" s="25" t="s">
        <v>22</v>
      </c>
      <c r="D6" s="26"/>
      <c r="E6" s="25" t="s">
        <v>2</v>
      </c>
      <c r="F6" s="26" t="s">
        <v>3</v>
      </c>
      <c r="G6" s="26" t="s">
        <v>4</v>
      </c>
    </row>
    <row r="7" spans="1:7" ht="6" customHeight="1">
      <c r="A7" s="9"/>
      <c r="B7" s="9"/>
      <c r="C7" s="10"/>
      <c r="D7" s="10"/>
      <c r="E7" s="9"/>
      <c r="F7" s="10"/>
      <c r="G7" s="10"/>
    </row>
    <row r="8" spans="1:7" ht="12" customHeight="1">
      <c r="A8" s="28" t="s">
        <v>5</v>
      </c>
      <c r="B8" s="28"/>
      <c r="C8" s="28"/>
      <c r="D8" s="28"/>
      <c r="E8" s="28"/>
      <c r="F8" s="28"/>
      <c r="G8" s="28"/>
    </row>
    <row r="10" spans="1:7" ht="9">
      <c r="A10" s="1" t="s">
        <v>9</v>
      </c>
      <c r="B10" s="22">
        <v>18</v>
      </c>
      <c r="C10" s="22">
        <v>18</v>
      </c>
      <c r="E10" s="14">
        <f>+F10/C10</f>
        <v>110</v>
      </c>
      <c r="F10" s="22">
        <v>1980</v>
      </c>
      <c r="G10" s="22">
        <v>1905</v>
      </c>
    </row>
    <row r="11" spans="1:7" ht="9">
      <c r="A11" s="1" t="s">
        <v>10</v>
      </c>
      <c r="B11" s="22">
        <v>3</v>
      </c>
      <c r="C11" s="22">
        <v>3</v>
      </c>
      <c r="E11" s="14">
        <f aca="true" t="shared" si="0" ref="E11:E22">+F11/C11</f>
        <v>88.66666666666667</v>
      </c>
      <c r="F11" s="22">
        <v>266</v>
      </c>
      <c r="G11" s="22">
        <v>231</v>
      </c>
    </row>
    <row r="12" spans="1:7" ht="9">
      <c r="A12" s="1" t="s">
        <v>11</v>
      </c>
      <c r="B12" s="22">
        <v>1017</v>
      </c>
      <c r="C12" s="22">
        <v>901</v>
      </c>
      <c r="E12" s="14">
        <f t="shared" si="0"/>
        <v>162.94117647058823</v>
      </c>
      <c r="F12" s="22">
        <v>146810</v>
      </c>
      <c r="G12" s="22">
        <v>106730</v>
      </c>
    </row>
    <row r="13" spans="1:13" s="3" customFormat="1" ht="9">
      <c r="A13" s="1" t="s">
        <v>12</v>
      </c>
      <c r="B13" s="22">
        <v>1796</v>
      </c>
      <c r="C13" s="22">
        <v>1767</v>
      </c>
      <c r="D13" s="2"/>
      <c r="E13" s="14">
        <f t="shared" si="0"/>
        <v>234.9926428975665</v>
      </c>
      <c r="F13" s="22">
        <v>415232</v>
      </c>
      <c r="G13" s="22">
        <v>393761</v>
      </c>
      <c r="H13" s="1"/>
      <c r="I13" s="1"/>
      <c r="J13" s="1"/>
      <c r="K13" s="1"/>
      <c r="L13" s="1"/>
      <c r="M13" s="1"/>
    </row>
    <row r="14" spans="1:7" ht="9">
      <c r="A14" s="1" t="s">
        <v>13</v>
      </c>
      <c r="B14" s="22">
        <v>6054</v>
      </c>
      <c r="C14" s="22">
        <v>5514</v>
      </c>
      <c r="E14" s="14">
        <f t="shared" si="0"/>
        <v>211.0796155241204</v>
      </c>
      <c r="F14" s="22">
        <v>1163893</v>
      </c>
      <c r="G14" s="22">
        <v>1104337</v>
      </c>
    </row>
    <row r="15" spans="1:7" ht="9">
      <c r="A15" s="1" t="s">
        <v>14</v>
      </c>
      <c r="B15" s="22">
        <v>5550</v>
      </c>
      <c r="C15" s="22">
        <v>5250</v>
      </c>
      <c r="E15" s="14">
        <f t="shared" si="0"/>
        <v>107.88571428571429</v>
      </c>
      <c r="F15" s="22">
        <v>566400</v>
      </c>
      <c r="G15" s="22">
        <v>509760</v>
      </c>
    </row>
    <row r="16" spans="1:13" s="3" customFormat="1" ht="9">
      <c r="A16" s="1" t="s">
        <v>15</v>
      </c>
      <c r="B16" s="22">
        <v>24577</v>
      </c>
      <c r="C16" s="22">
        <v>24241</v>
      </c>
      <c r="D16" s="2"/>
      <c r="E16" s="14">
        <f t="shared" si="0"/>
        <v>261.5226269543336</v>
      </c>
      <c r="F16" s="22">
        <v>6339570</v>
      </c>
      <c r="G16" s="22">
        <v>6027101</v>
      </c>
      <c r="H16" s="1"/>
      <c r="I16" s="1"/>
      <c r="J16" s="1"/>
      <c r="K16" s="1"/>
      <c r="L16" s="1"/>
      <c r="M16" s="1"/>
    </row>
    <row r="17" spans="1:7" ht="9">
      <c r="A17" s="1" t="s">
        <v>16</v>
      </c>
      <c r="B17" s="22">
        <v>64011</v>
      </c>
      <c r="C17" s="22">
        <v>63733</v>
      </c>
      <c r="E17" s="14">
        <f t="shared" si="0"/>
        <v>142.1153876327805</v>
      </c>
      <c r="F17" s="22">
        <v>9057440</v>
      </c>
      <c r="G17" s="22">
        <v>8540976</v>
      </c>
    </row>
    <row r="18" spans="1:7" ht="9">
      <c r="A18" s="1" t="s">
        <v>17</v>
      </c>
      <c r="B18" s="22">
        <v>5050</v>
      </c>
      <c r="C18" s="22">
        <v>4940</v>
      </c>
      <c r="E18" s="14">
        <f t="shared" si="0"/>
        <v>112.24696356275304</v>
      </c>
      <c r="F18" s="22">
        <v>554500</v>
      </c>
      <c r="G18" s="22">
        <v>554500</v>
      </c>
    </row>
    <row r="19" spans="1:13" s="12" customFormat="1" ht="9">
      <c r="A19" s="12" t="s">
        <v>0</v>
      </c>
      <c r="B19" s="18">
        <f>SUM(B10:B18)</f>
        <v>108076</v>
      </c>
      <c r="C19" s="18">
        <f>SUM(C10:C18)</f>
        <v>106367</v>
      </c>
      <c r="D19" s="18"/>
      <c r="E19" s="16">
        <f t="shared" si="0"/>
        <v>171.53902056088825</v>
      </c>
      <c r="F19" s="18">
        <f>SUM(F10:F18)</f>
        <v>18246091</v>
      </c>
      <c r="G19" s="18">
        <f>SUM(G10:G18)</f>
        <v>17239301</v>
      </c>
      <c r="H19" s="1"/>
      <c r="I19" s="1"/>
      <c r="J19" s="1"/>
      <c r="K19" s="1"/>
      <c r="L19" s="1"/>
      <c r="M19" s="1"/>
    </row>
    <row r="20" spans="1:13" s="12" customFormat="1" ht="9">
      <c r="A20" s="12" t="s">
        <v>19</v>
      </c>
      <c r="B20" s="18">
        <f>SUM(B10)</f>
        <v>18</v>
      </c>
      <c r="C20" s="18">
        <f>SUM(C10)</f>
        <v>18</v>
      </c>
      <c r="D20" s="18"/>
      <c r="E20" s="16">
        <f t="shared" si="0"/>
        <v>110</v>
      </c>
      <c r="F20" s="18">
        <f>SUM(F10)</f>
        <v>1980</v>
      </c>
      <c r="G20" s="18">
        <f>SUM(G10)</f>
        <v>1905</v>
      </c>
      <c r="H20" s="1"/>
      <c r="I20" s="1"/>
      <c r="J20" s="1"/>
      <c r="K20" s="1"/>
      <c r="L20" s="1"/>
      <c r="M20" s="1"/>
    </row>
    <row r="21" spans="1:13" s="12" customFormat="1" ht="9">
      <c r="A21" s="12" t="s">
        <v>20</v>
      </c>
      <c r="B21" s="18">
        <f>SUM(B11:B12)</f>
        <v>1020</v>
      </c>
      <c r="C21" s="18">
        <f>SUM(C11:C12)</f>
        <v>904</v>
      </c>
      <c r="D21" s="18"/>
      <c r="E21" s="16">
        <f t="shared" si="0"/>
        <v>162.6946902654867</v>
      </c>
      <c r="F21" s="18">
        <f>SUM(F11:F12)</f>
        <v>147076</v>
      </c>
      <c r="G21" s="18">
        <f>SUM(G11:G12)</f>
        <v>106961</v>
      </c>
      <c r="H21" s="1"/>
      <c r="I21" s="1"/>
      <c r="J21" s="1"/>
      <c r="K21" s="1"/>
      <c r="L21" s="1"/>
      <c r="M21" s="1"/>
    </row>
    <row r="22" spans="1:13" s="12" customFormat="1" ht="9">
      <c r="A22" s="12" t="s">
        <v>18</v>
      </c>
      <c r="B22" s="18">
        <f>SUM(B13:B18)</f>
        <v>107038</v>
      </c>
      <c r="C22" s="18">
        <f>SUM(C13:C18)</f>
        <v>105445</v>
      </c>
      <c r="D22" s="18"/>
      <c r="E22" s="16">
        <f t="shared" si="0"/>
        <v>171.62534970837876</v>
      </c>
      <c r="F22" s="18">
        <f>SUM(F13:F18)</f>
        <v>18097035</v>
      </c>
      <c r="G22" s="18">
        <f>SUM(G13:G18)</f>
        <v>17130435</v>
      </c>
      <c r="H22" s="1"/>
      <c r="I22" s="1"/>
      <c r="J22" s="1"/>
      <c r="K22" s="1"/>
      <c r="L22" s="1"/>
      <c r="M22" s="1"/>
    </row>
    <row r="23" spans="2:5" ht="4.5" customHeight="1">
      <c r="B23" s="2"/>
      <c r="E23" s="2"/>
    </row>
    <row r="24" spans="1:7" ht="12" customHeight="1">
      <c r="A24" s="28" t="s">
        <v>6</v>
      </c>
      <c r="B24" s="28"/>
      <c r="C24" s="28"/>
      <c r="D24" s="28"/>
      <c r="E24" s="28"/>
      <c r="F24" s="28"/>
      <c r="G24" s="28"/>
    </row>
    <row r="25" spans="2:5" ht="9">
      <c r="B25" s="2"/>
      <c r="D25" s="1"/>
      <c r="E25" s="16"/>
    </row>
    <row r="26" spans="1:7" ht="9">
      <c r="A26" s="1" t="s">
        <v>9</v>
      </c>
      <c r="B26" s="22">
        <v>9</v>
      </c>
      <c r="C26" s="22">
        <v>9</v>
      </c>
      <c r="E26" s="14">
        <f aca="true" t="shared" si="1" ref="E26:E37">+F26/C26</f>
        <v>100</v>
      </c>
      <c r="F26" s="22">
        <v>900</v>
      </c>
      <c r="G26" s="22">
        <v>870</v>
      </c>
    </row>
    <row r="27" spans="1:7" ht="9">
      <c r="A27" s="1" t="s">
        <v>11</v>
      </c>
      <c r="B27" s="22">
        <v>20</v>
      </c>
      <c r="C27" s="22">
        <v>20</v>
      </c>
      <c r="E27" s="14">
        <f t="shared" si="1"/>
        <v>140</v>
      </c>
      <c r="F27" s="22">
        <v>2800</v>
      </c>
      <c r="G27" s="22">
        <v>2300</v>
      </c>
    </row>
    <row r="28" spans="1:7" ht="9">
      <c r="A28" s="1" t="s">
        <v>12</v>
      </c>
      <c r="B28" s="22">
        <v>747</v>
      </c>
      <c r="C28" s="22">
        <v>737</v>
      </c>
      <c r="E28" s="14">
        <f t="shared" si="1"/>
        <v>185.34599728629578</v>
      </c>
      <c r="F28" s="22">
        <v>136600</v>
      </c>
      <c r="G28" s="22">
        <v>128980</v>
      </c>
    </row>
    <row r="29" spans="1:7" ht="9">
      <c r="A29" s="1" t="s">
        <v>13</v>
      </c>
      <c r="B29" s="22">
        <v>167</v>
      </c>
      <c r="C29" s="22">
        <v>158</v>
      </c>
      <c r="E29" s="14">
        <f t="shared" si="1"/>
        <v>118.19620253164557</v>
      </c>
      <c r="F29" s="22">
        <v>18675</v>
      </c>
      <c r="G29" s="22">
        <v>18225</v>
      </c>
    </row>
    <row r="30" spans="1:7" ht="9">
      <c r="A30" s="1" t="s">
        <v>14</v>
      </c>
      <c r="B30" s="22">
        <v>10</v>
      </c>
      <c r="C30" s="22">
        <v>10</v>
      </c>
      <c r="E30" s="14">
        <f t="shared" si="1"/>
        <v>78</v>
      </c>
      <c r="F30" s="22">
        <v>780</v>
      </c>
      <c r="G30" s="22">
        <v>702</v>
      </c>
    </row>
    <row r="31" spans="1:7" ht="9">
      <c r="A31" s="1" t="s">
        <v>15</v>
      </c>
      <c r="B31" s="22">
        <v>2060</v>
      </c>
      <c r="C31" s="22">
        <v>2048</v>
      </c>
      <c r="E31" s="14">
        <f t="shared" si="1"/>
        <v>195.27490234375</v>
      </c>
      <c r="F31" s="22">
        <v>399923</v>
      </c>
      <c r="G31" s="22">
        <v>383055</v>
      </c>
    </row>
    <row r="32" spans="1:7" ht="9">
      <c r="A32" s="1" t="s">
        <v>16</v>
      </c>
      <c r="B32" s="22">
        <v>7029</v>
      </c>
      <c r="C32" s="22">
        <v>7017</v>
      </c>
      <c r="E32" s="14">
        <f t="shared" si="1"/>
        <v>135.2301553370386</v>
      </c>
      <c r="F32" s="22">
        <v>948910</v>
      </c>
      <c r="G32" s="22">
        <v>937939</v>
      </c>
    </row>
    <row r="33" spans="1:7" ht="9">
      <c r="A33" s="1" t="s">
        <v>17</v>
      </c>
      <c r="B33" s="22">
        <v>671</v>
      </c>
      <c r="C33" s="22">
        <v>655</v>
      </c>
      <c r="E33" s="14">
        <f t="shared" si="1"/>
        <v>105.35114503816794</v>
      </c>
      <c r="F33" s="22">
        <v>69005</v>
      </c>
      <c r="G33" s="22">
        <v>69005</v>
      </c>
    </row>
    <row r="34" spans="1:13" s="12" customFormat="1" ht="9">
      <c r="A34" s="12" t="s">
        <v>0</v>
      </c>
      <c r="B34" s="18">
        <f>SUM(B26:B33)</f>
        <v>10713</v>
      </c>
      <c r="C34" s="18">
        <f>SUM(C26:C33)</f>
        <v>10654</v>
      </c>
      <c r="D34" s="18"/>
      <c r="E34" s="17">
        <f t="shared" si="1"/>
        <v>148.07518302984795</v>
      </c>
      <c r="F34" s="18">
        <f>SUM(F26:F33)</f>
        <v>1577593</v>
      </c>
      <c r="G34" s="18">
        <f>SUM(G26:G33)</f>
        <v>1541076</v>
      </c>
      <c r="H34" s="1"/>
      <c r="I34" s="1"/>
      <c r="J34" s="1"/>
      <c r="K34" s="1"/>
      <c r="L34" s="1"/>
      <c r="M34" s="1"/>
    </row>
    <row r="35" spans="1:13" s="12" customFormat="1" ht="9">
      <c r="A35" s="12" t="s">
        <v>19</v>
      </c>
      <c r="B35" s="18">
        <f>SUM(B26)</f>
        <v>9</v>
      </c>
      <c r="C35" s="18">
        <f>SUM(C26)</f>
        <v>9</v>
      </c>
      <c r="D35" s="18"/>
      <c r="E35" s="17">
        <f t="shared" si="1"/>
        <v>100</v>
      </c>
      <c r="F35" s="18">
        <f>SUM(F26)</f>
        <v>900</v>
      </c>
      <c r="G35" s="18">
        <f>SUM(G26)</f>
        <v>870</v>
      </c>
      <c r="H35" s="1"/>
      <c r="I35" s="1"/>
      <c r="J35" s="1"/>
      <c r="K35" s="1"/>
      <c r="L35" s="1"/>
      <c r="M35" s="1"/>
    </row>
    <row r="36" spans="1:13" s="12" customFormat="1" ht="9">
      <c r="A36" s="12" t="s">
        <v>20</v>
      </c>
      <c r="B36" s="18">
        <f>SUM(B27)</f>
        <v>20</v>
      </c>
      <c r="C36" s="18">
        <f>SUM(C27)</f>
        <v>20</v>
      </c>
      <c r="D36" s="18"/>
      <c r="E36" s="17">
        <f t="shared" si="1"/>
        <v>140</v>
      </c>
      <c r="F36" s="18">
        <f>SUM(F27)</f>
        <v>2800</v>
      </c>
      <c r="G36" s="18">
        <f>SUM(G27)</f>
        <v>2300</v>
      </c>
      <c r="H36" s="1"/>
      <c r="I36" s="1"/>
      <c r="J36" s="1"/>
      <c r="K36" s="1"/>
      <c r="L36" s="1"/>
      <c r="M36" s="1"/>
    </row>
    <row r="37" spans="1:13" s="12" customFormat="1" ht="9">
      <c r="A37" s="12" t="s">
        <v>18</v>
      </c>
      <c r="B37" s="18">
        <f>SUM(B28:B33)</f>
        <v>10684</v>
      </c>
      <c r="C37" s="18">
        <f>SUM(C28:C33)</f>
        <v>10625</v>
      </c>
      <c r="D37" s="18"/>
      <c r="E37" s="17">
        <f t="shared" si="1"/>
        <v>148.13110588235295</v>
      </c>
      <c r="F37" s="18">
        <f>SUM(F28:F33)</f>
        <v>1573893</v>
      </c>
      <c r="G37" s="18">
        <f>SUM(G28:G33)</f>
        <v>1537906</v>
      </c>
      <c r="H37" s="1"/>
      <c r="I37" s="1"/>
      <c r="J37" s="1"/>
      <c r="K37" s="1"/>
      <c r="L37" s="1"/>
      <c r="M37" s="1"/>
    </row>
    <row r="38" spans="2:13" s="12" customFormat="1" ht="5.25" customHeight="1">
      <c r="B38" s="18"/>
      <c r="C38" s="18"/>
      <c r="D38" s="18"/>
      <c r="E38" s="18"/>
      <c r="F38" s="18"/>
      <c r="G38" s="18"/>
      <c r="H38" s="1"/>
      <c r="I38" s="1"/>
      <c r="J38" s="1"/>
      <c r="K38" s="1"/>
      <c r="L38" s="1"/>
      <c r="M38" s="1"/>
    </row>
    <row r="39" spans="1:7" ht="12" customHeight="1">
      <c r="A39" s="28" t="s">
        <v>7</v>
      </c>
      <c r="B39" s="28"/>
      <c r="C39" s="28"/>
      <c r="D39" s="28"/>
      <c r="E39" s="28"/>
      <c r="F39" s="28"/>
      <c r="G39" s="28"/>
    </row>
    <row r="41" spans="1:7" ht="9">
      <c r="A41" s="1" t="s">
        <v>11</v>
      </c>
      <c r="B41" s="22">
        <v>70</v>
      </c>
      <c r="C41" s="22">
        <v>62</v>
      </c>
      <c r="E41" s="14">
        <f aca="true" t="shared" si="2" ref="E41:E51">+F41/C41</f>
        <v>164.51612903225808</v>
      </c>
      <c r="F41" s="22">
        <v>10200</v>
      </c>
      <c r="G41" s="22">
        <v>8700</v>
      </c>
    </row>
    <row r="42" spans="1:7" ht="9">
      <c r="A42" s="1" t="s">
        <v>12</v>
      </c>
      <c r="B42" s="22">
        <v>442</v>
      </c>
      <c r="C42" s="22">
        <v>423</v>
      </c>
      <c r="E42" s="14">
        <f t="shared" si="2"/>
        <v>199.64775413711584</v>
      </c>
      <c r="F42" s="22">
        <v>84451</v>
      </c>
      <c r="G42" s="22">
        <v>80815</v>
      </c>
    </row>
    <row r="43" spans="1:7" ht="9">
      <c r="A43" s="1" t="s">
        <v>13</v>
      </c>
      <c r="B43" s="22">
        <v>4611</v>
      </c>
      <c r="C43" s="22">
        <v>3697</v>
      </c>
      <c r="E43" s="14">
        <f t="shared" si="2"/>
        <v>164.2415472004328</v>
      </c>
      <c r="F43" s="22">
        <v>607201</v>
      </c>
      <c r="G43" s="22">
        <v>589431</v>
      </c>
    </row>
    <row r="44" spans="1:7" ht="9">
      <c r="A44" s="1" t="s">
        <v>14</v>
      </c>
      <c r="B44" s="22">
        <v>2345</v>
      </c>
      <c r="C44" s="22">
        <v>2145</v>
      </c>
      <c r="E44" s="14">
        <f t="shared" si="2"/>
        <v>107.74825174825175</v>
      </c>
      <c r="F44" s="22">
        <v>231120</v>
      </c>
      <c r="G44" s="22">
        <v>208008</v>
      </c>
    </row>
    <row r="45" spans="1:7" ht="9">
      <c r="A45" s="1" t="s">
        <v>15</v>
      </c>
      <c r="B45" s="22">
        <v>13339</v>
      </c>
      <c r="C45" s="22">
        <v>13123</v>
      </c>
      <c r="E45" s="14">
        <f t="shared" si="2"/>
        <v>230.47374838070564</v>
      </c>
      <c r="F45" s="22">
        <v>3024507</v>
      </c>
      <c r="G45" s="22">
        <v>2973408</v>
      </c>
    </row>
    <row r="46" spans="1:7" ht="9">
      <c r="A46" s="1" t="s">
        <v>16</v>
      </c>
      <c r="B46" s="22">
        <v>4235</v>
      </c>
      <c r="C46" s="22">
        <v>4199</v>
      </c>
      <c r="E46" s="14">
        <f t="shared" si="2"/>
        <v>114.64872588711599</v>
      </c>
      <c r="F46" s="22">
        <v>481410</v>
      </c>
      <c r="G46" s="22">
        <v>449295</v>
      </c>
    </row>
    <row r="47" spans="1:7" ht="9">
      <c r="A47" s="1" t="s">
        <v>17</v>
      </c>
      <c r="B47" s="22">
        <v>912</v>
      </c>
      <c r="C47" s="22">
        <v>811</v>
      </c>
      <c r="E47" s="14">
        <f t="shared" si="2"/>
        <v>103.72749691738595</v>
      </c>
      <c r="F47" s="22">
        <v>84123</v>
      </c>
      <c r="G47" s="22">
        <v>84123</v>
      </c>
    </row>
    <row r="48" spans="1:13" s="12" customFormat="1" ht="9">
      <c r="A48" s="12" t="s">
        <v>0</v>
      </c>
      <c r="B48" s="18">
        <f>SUM(B41:B47)</f>
        <v>25954</v>
      </c>
      <c r="C48" s="18">
        <f>SUM(C41:C47)</f>
        <v>24460</v>
      </c>
      <c r="D48" s="13"/>
      <c r="E48" s="16">
        <f t="shared" si="2"/>
        <v>184.91463614063778</v>
      </c>
      <c r="F48" s="18">
        <f>SUM(F41:F47)</f>
        <v>4523012</v>
      </c>
      <c r="G48" s="18">
        <f>SUM(G41:G47)</f>
        <v>4393780</v>
      </c>
      <c r="H48" s="1"/>
      <c r="I48" s="1"/>
      <c r="J48" s="1"/>
      <c r="K48" s="1"/>
      <c r="L48" s="1"/>
      <c r="M48" s="1"/>
    </row>
    <row r="49" spans="1:13" s="12" customFormat="1" ht="9">
      <c r="A49" s="12" t="s">
        <v>19</v>
      </c>
      <c r="B49" s="20" t="s">
        <v>21</v>
      </c>
      <c r="C49" s="20" t="s">
        <v>21</v>
      </c>
      <c r="D49" s="13"/>
      <c r="E49" s="23" t="s">
        <v>21</v>
      </c>
      <c r="F49" s="20" t="s">
        <v>21</v>
      </c>
      <c r="G49" s="20" t="s">
        <v>21</v>
      </c>
      <c r="H49" s="1"/>
      <c r="I49" s="1"/>
      <c r="J49" s="1"/>
      <c r="K49" s="1"/>
      <c r="L49" s="1"/>
      <c r="M49" s="1"/>
    </row>
    <row r="50" spans="1:13" s="12" customFormat="1" ht="9">
      <c r="A50" s="12" t="s">
        <v>20</v>
      </c>
      <c r="B50" s="18">
        <f>SUM(B41)</f>
        <v>70</v>
      </c>
      <c r="C50" s="18">
        <f>SUM(C41)</f>
        <v>62</v>
      </c>
      <c r="D50" s="13"/>
      <c r="E50" s="16">
        <f t="shared" si="2"/>
        <v>164.51612903225808</v>
      </c>
      <c r="F50" s="18">
        <f>SUM(F41)</f>
        <v>10200</v>
      </c>
      <c r="G50" s="18">
        <f>SUM(G41)</f>
        <v>8700</v>
      </c>
      <c r="H50" s="1"/>
      <c r="I50" s="1"/>
      <c r="J50" s="1"/>
      <c r="K50" s="1"/>
      <c r="L50" s="1"/>
      <c r="M50" s="1"/>
    </row>
    <row r="51" spans="1:13" s="12" customFormat="1" ht="9">
      <c r="A51" s="12" t="s">
        <v>18</v>
      </c>
      <c r="B51" s="18">
        <f>SUM(B42:B47)</f>
        <v>25884</v>
      </c>
      <c r="C51" s="18">
        <f>SUM(C42:C47)</f>
        <v>24398</v>
      </c>
      <c r="D51" s="13"/>
      <c r="E51" s="16">
        <f t="shared" si="2"/>
        <v>184.9664726616936</v>
      </c>
      <c r="F51" s="18">
        <f>SUM(F42:F47)</f>
        <v>4512812</v>
      </c>
      <c r="G51" s="18">
        <f>SUM(G42:G47)</f>
        <v>4385080</v>
      </c>
      <c r="H51" s="1"/>
      <c r="I51" s="1"/>
      <c r="J51" s="1"/>
      <c r="K51" s="1"/>
      <c r="L51" s="1"/>
      <c r="M51" s="1"/>
    </row>
    <row r="52" spans="1:7" ht="4.5" customHeight="1">
      <c r="A52" s="9"/>
      <c r="B52" s="10"/>
      <c r="C52" s="10"/>
      <c r="D52" s="10"/>
      <c r="E52" s="10"/>
      <c r="F52" s="10"/>
      <c r="G52" s="10"/>
    </row>
    <row r="53" spans="1:7" ht="12" customHeight="1">
      <c r="A53" s="27" t="s">
        <v>8</v>
      </c>
      <c r="B53" s="27"/>
      <c r="C53" s="27"/>
      <c r="D53" s="27"/>
      <c r="E53" s="27"/>
      <c r="F53" s="27"/>
      <c r="G53" s="27"/>
    </row>
    <row r="54" ht="6.75" customHeight="1"/>
    <row r="55" spans="1:7" ht="9">
      <c r="A55" s="1" t="s">
        <v>9</v>
      </c>
      <c r="B55" s="22">
        <v>32</v>
      </c>
      <c r="C55" s="22">
        <v>32</v>
      </c>
      <c r="E55" s="14">
        <f aca="true" t="shared" si="3" ref="E55:E67">+F55/C55</f>
        <v>106.5625</v>
      </c>
      <c r="F55" s="22">
        <v>3410</v>
      </c>
      <c r="G55" s="22">
        <v>3145</v>
      </c>
    </row>
    <row r="56" spans="1:7" ht="9">
      <c r="A56" s="1" t="s">
        <v>10</v>
      </c>
      <c r="B56" s="22">
        <v>2</v>
      </c>
      <c r="C56" s="22">
        <v>2</v>
      </c>
      <c r="E56" s="14">
        <f t="shared" si="3"/>
        <v>53</v>
      </c>
      <c r="F56" s="22">
        <v>106</v>
      </c>
      <c r="G56" s="22">
        <v>94</v>
      </c>
    </row>
    <row r="57" spans="1:7" ht="9">
      <c r="A57" s="1" t="s">
        <v>11</v>
      </c>
      <c r="B57" s="22">
        <v>23</v>
      </c>
      <c r="C57" s="22">
        <v>16</v>
      </c>
      <c r="E57" s="14">
        <f t="shared" si="3"/>
        <v>175</v>
      </c>
      <c r="F57" s="22">
        <v>2800</v>
      </c>
      <c r="G57" s="22">
        <v>2500</v>
      </c>
    </row>
    <row r="58" spans="1:7" ht="9">
      <c r="A58" s="1" t="s">
        <v>12</v>
      </c>
      <c r="B58" s="22">
        <v>1494</v>
      </c>
      <c r="C58" s="22">
        <v>1470</v>
      </c>
      <c r="E58" s="14">
        <f t="shared" si="3"/>
        <v>199.71360544217688</v>
      </c>
      <c r="F58" s="22">
        <v>293579</v>
      </c>
      <c r="G58" s="22">
        <v>279659</v>
      </c>
    </row>
    <row r="59" spans="1:7" ht="9">
      <c r="A59" s="1" t="s">
        <v>13</v>
      </c>
      <c r="B59" s="22">
        <v>284</v>
      </c>
      <c r="C59" s="22">
        <v>283</v>
      </c>
      <c r="E59" s="14">
        <f t="shared" si="3"/>
        <v>113.84098939929329</v>
      </c>
      <c r="F59" s="22">
        <v>32217</v>
      </c>
      <c r="G59" s="22">
        <v>30767</v>
      </c>
    </row>
    <row r="60" spans="1:7" ht="9">
      <c r="A60" s="1" t="s">
        <v>14</v>
      </c>
      <c r="B60" s="22">
        <v>36</v>
      </c>
      <c r="C60" s="22">
        <v>36</v>
      </c>
      <c r="E60" s="14">
        <f t="shared" si="3"/>
        <v>85.83333333333333</v>
      </c>
      <c r="F60" s="22">
        <v>3090</v>
      </c>
      <c r="G60" s="22">
        <v>2781</v>
      </c>
    </row>
    <row r="61" spans="1:7" ht="9">
      <c r="A61" s="1" t="s">
        <v>15</v>
      </c>
      <c r="B61" s="22">
        <v>1500</v>
      </c>
      <c r="C61" s="22">
        <v>1492</v>
      </c>
      <c r="E61" s="14">
        <f t="shared" si="3"/>
        <v>188.24530831099196</v>
      </c>
      <c r="F61" s="22">
        <v>280862</v>
      </c>
      <c r="G61" s="22">
        <v>270956</v>
      </c>
    </row>
    <row r="62" spans="1:7" ht="9">
      <c r="A62" s="1" t="s">
        <v>16</v>
      </c>
      <c r="B62" s="22">
        <v>30756</v>
      </c>
      <c r="C62" s="22">
        <v>30656</v>
      </c>
      <c r="E62" s="14">
        <f t="shared" si="3"/>
        <v>164.8421189979123</v>
      </c>
      <c r="F62" s="22">
        <v>5053400</v>
      </c>
      <c r="G62" s="22">
        <v>4829520</v>
      </c>
    </row>
    <row r="63" spans="1:7" ht="9">
      <c r="A63" s="1" t="s">
        <v>17</v>
      </c>
      <c r="B63" s="22">
        <v>472</v>
      </c>
      <c r="C63" s="22">
        <v>457</v>
      </c>
      <c r="E63" s="14">
        <f t="shared" si="3"/>
        <v>100.94967177242889</v>
      </c>
      <c r="F63" s="22">
        <v>46134</v>
      </c>
      <c r="G63" s="22">
        <v>46134</v>
      </c>
    </row>
    <row r="64" spans="1:13" s="12" customFormat="1" ht="9">
      <c r="A64" s="12" t="s">
        <v>0</v>
      </c>
      <c r="B64" s="18">
        <f>SUM(B55:B63)</f>
        <v>34599</v>
      </c>
      <c r="C64" s="18">
        <f>SUM(C55:C63)</f>
        <v>34444</v>
      </c>
      <c r="D64" s="13"/>
      <c r="E64" s="16">
        <f t="shared" si="3"/>
        <v>165.93885727557776</v>
      </c>
      <c r="F64" s="18">
        <f>SUM(F55:F63)</f>
        <v>5715598</v>
      </c>
      <c r="G64" s="18">
        <f>SUM(G55:G63)</f>
        <v>5465556</v>
      </c>
      <c r="H64" s="1"/>
      <c r="I64" s="1"/>
      <c r="J64" s="1"/>
      <c r="K64" s="1"/>
      <c r="L64" s="1"/>
      <c r="M64" s="1"/>
    </row>
    <row r="65" spans="1:13" s="12" customFormat="1" ht="9">
      <c r="A65" s="12" t="s">
        <v>19</v>
      </c>
      <c r="B65" s="18">
        <f>SUM(B55)</f>
        <v>32</v>
      </c>
      <c r="C65" s="18">
        <f>SUM(C55)</f>
        <v>32</v>
      </c>
      <c r="D65" s="13"/>
      <c r="E65" s="16">
        <f t="shared" si="3"/>
        <v>106.5625</v>
      </c>
      <c r="F65" s="18">
        <f>SUM(F55)</f>
        <v>3410</v>
      </c>
      <c r="G65" s="18">
        <f>SUM(G55)</f>
        <v>3145</v>
      </c>
      <c r="H65" s="1"/>
      <c r="I65" s="1"/>
      <c r="J65" s="1"/>
      <c r="K65" s="1"/>
      <c r="L65" s="1"/>
      <c r="M65" s="1"/>
    </row>
    <row r="66" spans="1:13" s="12" customFormat="1" ht="9">
      <c r="A66" s="12" t="s">
        <v>20</v>
      </c>
      <c r="B66" s="18">
        <f>SUM(B56:B57)</f>
        <v>25</v>
      </c>
      <c r="C66" s="18">
        <f>SUM(C56:C57)</f>
        <v>18</v>
      </c>
      <c r="D66" s="13"/>
      <c r="E66" s="16">
        <f t="shared" si="3"/>
        <v>161.44444444444446</v>
      </c>
      <c r="F66" s="18">
        <f>SUM(F56:F57)</f>
        <v>2906</v>
      </c>
      <c r="G66" s="18">
        <f>SUM(G56:G57)</f>
        <v>2594</v>
      </c>
      <c r="H66" s="1"/>
      <c r="I66" s="1"/>
      <c r="J66" s="1"/>
      <c r="K66" s="1"/>
      <c r="L66" s="1"/>
      <c r="M66" s="1"/>
    </row>
    <row r="67" spans="1:13" s="12" customFormat="1" ht="9">
      <c r="A67" s="12" t="s">
        <v>18</v>
      </c>
      <c r="B67" s="18">
        <f>SUM(B58:B63)</f>
        <v>34542</v>
      </c>
      <c r="C67" s="18">
        <f>SUM(C58:C63)</f>
        <v>34394</v>
      </c>
      <c r="D67" s="13"/>
      <c r="E67" s="16">
        <f t="shared" si="3"/>
        <v>165.99645286968658</v>
      </c>
      <c r="F67" s="18">
        <f>SUM(F58:F63)</f>
        <v>5709282</v>
      </c>
      <c r="G67" s="18">
        <f>SUM(G58:G63)</f>
        <v>5459817</v>
      </c>
      <c r="H67" s="1"/>
      <c r="I67" s="1"/>
      <c r="J67" s="1"/>
      <c r="K67" s="1"/>
      <c r="L67" s="1"/>
      <c r="M67" s="1"/>
    </row>
    <row r="68" spans="1:7" ht="9">
      <c r="A68" s="7"/>
      <c r="B68" s="19"/>
      <c r="C68" s="19"/>
      <c r="D68" s="8"/>
      <c r="E68" s="7"/>
      <c r="F68" s="19"/>
      <c r="G68" s="19"/>
    </row>
    <row r="85" ht="9">
      <c r="B85" s="15"/>
    </row>
    <row r="86" ht="9">
      <c r="B86" s="15"/>
    </row>
    <row r="87" ht="9">
      <c r="B87" s="15"/>
    </row>
    <row r="88" ht="9">
      <c r="B88" s="15"/>
    </row>
    <row r="89" ht="9">
      <c r="B89" s="15"/>
    </row>
    <row r="90" ht="9">
      <c r="B90" s="15"/>
    </row>
    <row r="91" ht="9">
      <c r="B91" s="15"/>
    </row>
    <row r="92" ht="9">
      <c r="B92" s="15"/>
    </row>
    <row r="93" ht="9">
      <c r="B93" s="15"/>
    </row>
    <row r="94" ht="9">
      <c r="B94" s="15"/>
    </row>
    <row r="108" ht="9">
      <c r="B108" s="15"/>
    </row>
    <row r="109" ht="9">
      <c r="B109" s="15"/>
    </row>
    <row r="111" ht="9">
      <c r="B111" s="15"/>
    </row>
    <row r="113" ht="9">
      <c r="B113" s="15"/>
    </row>
    <row r="124" ht="9">
      <c r="B124" s="15"/>
    </row>
    <row r="125" ht="9">
      <c r="B125" s="15"/>
    </row>
    <row r="126" ht="9">
      <c r="B126" s="15"/>
    </row>
    <row r="127" ht="9">
      <c r="B127" s="15"/>
    </row>
    <row r="129" ht="9">
      <c r="B129" s="15"/>
    </row>
    <row r="131" ht="9">
      <c r="B131" s="15"/>
    </row>
    <row r="143" ht="9">
      <c r="B143" s="15"/>
    </row>
    <row r="146" ht="9">
      <c r="B146" s="15"/>
    </row>
    <row r="147" ht="9">
      <c r="B147" s="15"/>
    </row>
    <row r="149" ht="9">
      <c r="B149" s="15"/>
    </row>
    <row r="151" ht="9">
      <c r="B151" s="15"/>
    </row>
    <row r="173" ht="9">
      <c r="B173" s="15"/>
    </row>
    <row r="174" ht="9">
      <c r="B174" s="15"/>
    </row>
    <row r="176" ht="9">
      <c r="B176" s="15"/>
    </row>
  </sheetData>
  <mergeCells count="6">
    <mergeCell ref="A53:G53"/>
    <mergeCell ref="A8:G8"/>
    <mergeCell ref="A39:G39"/>
    <mergeCell ref="B5:C5"/>
    <mergeCell ref="E5:G5"/>
    <mergeCell ref="A24:G24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&amp;C159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I.S.T.A.T.</cp:lastModifiedBy>
  <cp:lastPrinted>2004-12-20T12:53:27Z</cp:lastPrinted>
  <dcterms:created xsi:type="dcterms:W3CDTF">1999-01-20T10:30:02Z</dcterms:created>
  <dcterms:modified xsi:type="dcterms:W3CDTF">2003-03-12T10:38:45Z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