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575" windowHeight="6030" activeTab="0"/>
  </bookViews>
  <sheets>
    <sheet name="Tavola 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<sst xmlns="http://schemas.openxmlformats.org/spreadsheetml/2006/main" count="26" uniqueCount="22">
  <si>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SEMINATIVI</t>
  </si>
  <si>
    <t>Cereali</t>
  </si>
  <si>
    <t>Leguminose da granella</t>
  </si>
  <si>
    <t>Piante da tubero</t>
  </si>
  <si>
    <t>Coltivazioni ortive</t>
  </si>
  <si>
    <t>Coltivazioni industriali</t>
  </si>
  <si>
    <t>Coltivazioni floricole</t>
  </si>
  <si>
    <t>Coltivazioni foraggere temporanee</t>
  </si>
  <si>
    <t>COLTIVAZIONI LEGNOSE AGRARIE</t>
  </si>
  <si>
    <t>Vite</t>
  </si>
  <si>
    <t>Olivo</t>
  </si>
  <si>
    <t>Agrumi</t>
  </si>
  <si>
    <t>Fruttiferi</t>
  </si>
  <si>
    <t>COLTIVAZIONI FORAGGERE PERMANENTI</t>
  </si>
  <si>
    <r>
      <t>TOTALE SUPERFICIE</t>
    </r>
    <r>
      <rPr>
        <sz val="7"/>
        <rFont val="Arial"/>
        <family val="2"/>
      </rPr>
      <t xml:space="preserve"> (a)</t>
    </r>
  </si>
  <si>
    <t>COLTIVAZIONI</t>
  </si>
  <si>
    <t>Superfici</t>
  </si>
  <si>
    <t>Composizioni percentuali</t>
  </si>
  <si>
    <r>
      <t xml:space="preserve">Tavola 3.1  -  Superficie agricola secondo l'utilizzazione dei terreni  -  Anno  2001  </t>
    </r>
    <r>
      <rPr>
        <i/>
        <sz val="9"/>
        <rFont val="Arial"/>
        <family val="2"/>
      </rPr>
      <t xml:space="preserve"> (in ettari)</t>
    </r>
  </si>
  <si>
    <t>di cui:</t>
  </si>
  <si>
    <t xml:space="preserve"> in serra</t>
  </si>
  <si>
    <t>(a) Non uguale alla Sau in quanto non comprende le aree destinate a: sementi, vivai, castagneti da frutto, orti familiari e terreni a riposo.</t>
  </si>
</sst>
</file>

<file path=xl/styles.xml><?xml version="1.0" encoding="utf-8"?>
<styleSheet xmlns="http://schemas.openxmlformats.org/spreadsheetml/2006/main">
  <numFmts count="3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00000"/>
    <numFmt numFmtId="173" formatCode="#,##0_ ;\-#,##0\ "/>
    <numFmt numFmtId="174" formatCode="_-* #,##0.0_-;\-* #,##0.0_-;_-* &quot;-&quot;_-;_-@_-"/>
    <numFmt numFmtId="175" formatCode="_-* #,##0.00_-;\-* #,##0.00_-;_-* &quot;-&quot;_-;_-@_-"/>
    <numFmt numFmtId="176" formatCode="_-* #,##0.0_-;\-* #,##0.0_-;_-* &quot;-&quot;?_-;_-@_-"/>
    <numFmt numFmtId="177" formatCode="_-* #,##0.000_-;\-* #,##0.000_-;_-* &quot;-&quot;_-;_-@_-"/>
    <numFmt numFmtId="178" formatCode="_-* #,##0.0000_-;\-* #,##0.0000_-;_-* &quot;-&quot;_-;_-@_-"/>
    <numFmt numFmtId="179" formatCode="_-* #,##0.00000_-;\-* #,##0.00000_-;_-* &quot;-&quot;_-;_-@_-"/>
    <numFmt numFmtId="180" formatCode="_-* #,##0.00_-;\-* #,##0.00_-;_-* &quot;-&quot;?_-;_-@_-"/>
    <numFmt numFmtId="181" formatCode="_-* #,##0.000_-;\-* #,##0.000_-;_-* &quot;-&quot;?_-;_-@_-"/>
    <numFmt numFmtId="182" formatCode="_-* #,##0.0000_-;\-* #,##0.0000_-;_-* &quot;-&quot;?_-;_-@_-"/>
    <numFmt numFmtId="183" formatCode="_-* #,##0.00000_-;\-* #,##0.00000_-;_-* &quot;-&quot;?_-;_-@_-"/>
    <numFmt numFmtId="184" formatCode="_-* #,##0.000000_-;\-* #,##0.000000_-;_-* &quot;-&quot;?_-;_-@_-"/>
    <numFmt numFmtId="185" formatCode="_-* #,##0.000000_-;\-* #,##0.000000_-;_-* &quot;-&quot;_-;_-@_-"/>
  </numFmts>
  <fonts count="9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6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41" fontId="1" fillId="0" borderId="1" xfId="16" applyFont="1" applyBorder="1" applyAlignment="1">
      <alignment/>
    </xf>
    <xf numFmtId="0" fontId="1" fillId="0" borderId="0" xfId="0" applyFont="1" applyBorder="1" applyAlignment="1">
      <alignment/>
    </xf>
    <xf numFmtId="41" fontId="1" fillId="0" borderId="0" xfId="16" applyFont="1" applyBorder="1" applyAlignment="1">
      <alignment/>
    </xf>
    <xf numFmtId="41" fontId="1" fillId="0" borderId="0" xfId="16" applyFont="1" applyBorder="1" applyAlignment="1">
      <alignment horizontal="right"/>
    </xf>
    <xf numFmtId="41" fontId="1" fillId="0" borderId="1" xfId="16" applyFont="1" applyBorder="1" applyAlignment="1">
      <alignment horizontal="right"/>
    </xf>
    <xf numFmtId="0" fontId="6" fillId="0" borderId="0" xfId="0" applyFont="1" applyAlignment="1">
      <alignment/>
    </xf>
    <xf numFmtId="41" fontId="6" fillId="0" borderId="0" xfId="16" applyFont="1" applyAlignment="1">
      <alignment/>
    </xf>
    <xf numFmtId="41" fontId="1" fillId="0" borderId="0" xfId="16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4" fontId="1" fillId="0" borderId="0" xfId="0" applyNumberFormat="1" applyFont="1" applyAlignment="1">
      <alignment/>
    </xf>
    <xf numFmtId="2" fontId="1" fillId="0" borderId="1" xfId="0" applyNumberFormat="1" applyFont="1" applyBorder="1" applyAlignment="1">
      <alignment/>
    </xf>
    <xf numFmtId="41" fontId="2" fillId="0" borderId="0" xfId="16" applyFont="1" applyAlignment="1">
      <alignment/>
    </xf>
    <xf numFmtId="174" fontId="2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/>
    </xf>
    <xf numFmtId="41" fontId="6" fillId="0" borderId="0" xfId="16" applyFont="1" applyBorder="1" applyAlignment="1">
      <alignment/>
    </xf>
    <xf numFmtId="41" fontId="7" fillId="0" borderId="0" xfId="16" applyFont="1" applyAlignment="1">
      <alignment/>
    </xf>
    <xf numFmtId="41" fontId="8" fillId="0" borderId="0" xfId="16" applyFont="1" applyAlignment="1">
      <alignment/>
    </xf>
    <xf numFmtId="176" fontId="6" fillId="0" borderId="0" xfId="0" applyNumberFormat="1" applyFont="1" applyAlignment="1">
      <alignment/>
    </xf>
    <xf numFmtId="176" fontId="1" fillId="0" borderId="0" xfId="0" applyNumberFormat="1" applyFont="1" applyBorder="1" applyAlignment="1">
      <alignment/>
    </xf>
    <xf numFmtId="176" fontId="1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0" fontId="1" fillId="0" borderId="0" xfId="16" applyFont="1" applyBorder="1" applyAlignment="1">
      <alignment/>
    </xf>
    <xf numFmtId="175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421875" style="0" customWidth="1"/>
    <col min="2" max="2" width="16.00390625" style="0" customWidth="1"/>
    <col min="3" max="3" width="14.421875" style="0" customWidth="1"/>
    <col min="4" max="4" width="13.00390625" style="0" customWidth="1"/>
    <col min="5" max="5" width="5.8515625" style="0" customWidth="1"/>
    <col min="6" max="6" width="9.421875" style="0" bestFit="1" customWidth="1"/>
    <col min="8" max="9" width="9.57421875" style="0" bestFit="1" customWidth="1"/>
  </cols>
  <sheetData>
    <row r="1" ht="9" customHeight="1"/>
    <row r="2" spans="1:4" s="4" customFormat="1" ht="12" customHeight="1">
      <c r="A2" s="6" t="s">
        <v>18</v>
      </c>
      <c r="B2" s="5"/>
      <c r="D2" s="5"/>
    </row>
    <row r="3" spans="1:4" s="1" customFormat="1" ht="9" customHeight="1">
      <c r="A3" s="7"/>
      <c r="B3" s="8"/>
      <c r="C3" s="7"/>
      <c r="D3" s="8"/>
    </row>
    <row r="4" spans="1:4" s="1" customFormat="1" ht="9" customHeight="1">
      <c r="A4" s="16"/>
      <c r="B4" s="11"/>
      <c r="C4" s="43" t="s">
        <v>17</v>
      </c>
      <c r="D4" s="44"/>
    </row>
    <row r="5" spans="1:4" s="1" customFormat="1" ht="9" customHeight="1">
      <c r="A5" s="23" t="s">
        <v>15</v>
      </c>
      <c r="B5" s="15" t="s">
        <v>16</v>
      </c>
      <c r="C5" s="45"/>
      <c r="D5" s="45"/>
    </row>
    <row r="6" spans="1:9" s="1" customFormat="1" ht="9" customHeight="1">
      <c r="A6" s="17"/>
      <c r="B6" s="12"/>
      <c r="C6" s="46"/>
      <c r="D6" s="46"/>
      <c r="E6" s="30"/>
      <c r="F6" s="30"/>
      <c r="H6" s="30"/>
      <c r="I6" s="35"/>
    </row>
    <row r="7" spans="1:5" s="1" customFormat="1" ht="9" customHeight="1">
      <c r="A7" s="9"/>
      <c r="C7" s="29"/>
      <c r="D7" s="39"/>
      <c r="E7" s="18"/>
    </row>
    <row r="8" spans="1:8" s="13" customFormat="1" ht="9">
      <c r="A8" s="13" t="s">
        <v>0</v>
      </c>
      <c r="B8" s="25">
        <f>SUM(B9:B19)-B14-B18</f>
        <v>7734044</v>
      </c>
      <c r="C8" s="13">
        <f>SUM(C9:C19)-C14-C18</f>
        <v>52.199999999999996</v>
      </c>
      <c r="D8" s="22">
        <f>SUM(D9:D19)-D14-D18</f>
        <v>99.99999999999999</v>
      </c>
      <c r="E8" s="18"/>
      <c r="F8" s="22"/>
      <c r="G8" s="32"/>
      <c r="H8" s="22"/>
    </row>
    <row r="9" spans="1:8" s="1" customFormat="1" ht="9">
      <c r="A9" s="1" t="s">
        <v>1</v>
      </c>
      <c r="B9" s="2">
        <v>4133195</v>
      </c>
      <c r="C9" s="1">
        <v>27.9</v>
      </c>
      <c r="D9" s="18">
        <v>53.5</v>
      </c>
      <c r="E9" s="41"/>
      <c r="F9" s="31"/>
      <c r="H9" s="18"/>
    </row>
    <row r="10" spans="1:8" s="1" customFormat="1" ht="9">
      <c r="A10" s="1" t="s">
        <v>2</v>
      </c>
      <c r="B10" s="2">
        <v>68984</v>
      </c>
      <c r="C10" s="1">
        <v>0.5</v>
      </c>
      <c r="D10" s="18">
        <v>0.9</v>
      </c>
      <c r="E10" s="41"/>
      <c r="F10" s="22"/>
      <c r="H10" s="18"/>
    </row>
    <row r="11" spans="1:8" s="1" customFormat="1" ht="9">
      <c r="A11" s="1" t="s">
        <v>3</v>
      </c>
      <c r="B11" s="2">
        <v>79609</v>
      </c>
      <c r="C11" s="1">
        <v>0.5</v>
      </c>
      <c r="D11" s="18">
        <v>1</v>
      </c>
      <c r="E11" s="41"/>
      <c r="F11" s="22"/>
      <c r="H11" s="18"/>
    </row>
    <row r="12" spans="1:8" s="3" customFormat="1" ht="9">
      <c r="A12" s="1" t="s">
        <v>4</v>
      </c>
      <c r="B12" s="2">
        <f>458525+29710</f>
        <v>488235</v>
      </c>
      <c r="C12" s="1">
        <v>3.3</v>
      </c>
      <c r="D12" s="18">
        <v>6.3</v>
      </c>
      <c r="E12" s="41"/>
      <c r="F12" s="22"/>
      <c r="H12" s="18"/>
    </row>
    <row r="13" spans="1:8" s="3" customFormat="1" ht="9">
      <c r="A13" s="3" t="s">
        <v>19</v>
      </c>
      <c r="B13" s="2"/>
      <c r="C13" s="1"/>
      <c r="D13" s="18"/>
      <c r="E13" s="41"/>
      <c r="F13" s="22"/>
      <c r="H13" s="18"/>
    </row>
    <row r="14" spans="1:8" s="3" customFormat="1" ht="9">
      <c r="A14" s="3" t="s">
        <v>20</v>
      </c>
      <c r="B14" s="20">
        <v>29710</v>
      </c>
      <c r="C14" s="3">
        <v>0.2</v>
      </c>
      <c r="D14" s="21">
        <v>0.4</v>
      </c>
      <c r="E14" s="42"/>
      <c r="F14" s="22"/>
      <c r="H14" s="18"/>
    </row>
    <row r="15" spans="1:8" s="3" customFormat="1" ht="9">
      <c r="A15" s="1" t="s">
        <v>5</v>
      </c>
      <c r="B15" s="2">
        <v>728921</v>
      </c>
      <c r="C15" s="1">
        <v>4.9</v>
      </c>
      <c r="D15" s="18">
        <v>9.4</v>
      </c>
      <c r="E15" s="41"/>
      <c r="F15" s="22"/>
      <c r="H15" s="18"/>
    </row>
    <row r="16" spans="1:8" s="1" customFormat="1" ht="9">
      <c r="A16" s="1" t="s">
        <v>6</v>
      </c>
      <c r="B16" s="26">
        <v>9801</v>
      </c>
      <c r="C16" s="1">
        <v>0.1</v>
      </c>
      <c r="D16" s="18">
        <v>0.1</v>
      </c>
      <c r="E16" s="41"/>
      <c r="F16" s="22"/>
      <c r="H16" s="18"/>
    </row>
    <row r="17" spans="1:8" s="1" customFormat="1" ht="9">
      <c r="A17" s="3" t="s">
        <v>19</v>
      </c>
      <c r="B17" s="26"/>
      <c r="D17" s="18"/>
      <c r="E17" s="41"/>
      <c r="F17" s="22"/>
      <c r="H17" s="18"/>
    </row>
    <row r="18" spans="1:9" s="1" customFormat="1" ht="9">
      <c r="A18" s="3" t="s">
        <v>20</v>
      </c>
      <c r="B18" s="27">
        <v>5270</v>
      </c>
      <c r="C18" s="37">
        <v>0</v>
      </c>
      <c r="D18" s="21">
        <v>0.1</v>
      </c>
      <c r="E18" s="42"/>
      <c r="F18" s="21"/>
      <c r="H18" s="18"/>
      <c r="I18" s="35"/>
    </row>
    <row r="19" spans="1:9" s="1" customFormat="1" ht="9">
      <c r="A19" s="1" t="s">
        <v>7</v>
      </c>
      <c r="B19" s="2">
        <v>2225299</v>
      </c>
      <c r="C19" s="35">
        <v>15</v>
      </c>
      <c r="D19" s="18">
        <v>28.8</v>
      </c>
      <c r="E19" s="41"/>
      <c r="F19" s="18"/>
      <c r="H19" s="18"/>
      <c r="I19" s="35"/>
    </row>
    <row r="20" spans="2:9" s="1" customFormat="1" ht="9">
      <c r="B20" s="2"/>
      <c r="C20" s="35"/>
      <c r="D20" s="18"/>
      <c r="E20" s="41"/>
      <c r="F20" s="18"/>
      <c r="H20" s="18"/>
      <c r="I20" s="35"/>
    </row>
    <row r="21" spans="2:9" s="1" customFormat="1" ht="9">
      <c r="B21" s="2"/>
      <c r="C21" s="35"/>
      <c r="D21" s="18"/>
      <c r="E21" s="41"/>
      <c r="F21" s="18"/>
      <c r="H21" s="18"/>
      <c r="I21" s="35"/>
    </row>
    <row r="22" spans="1:9" s="13" customFormat="1" ht="9">
      <c r="A22" s="13" t="s">
        <v>8</v>
      </c>
      <c r="B22" s="14">
        <f>SUM(B23:B26)</f>
        <v>2719597</v>
      </c>
      <c r="C22" s="38">
        <f>SUM(C23:C26)</f>
        <v>18.3</v>
      </c>
      <c r="D22" s="22">
        <f>SUM(D23:D26)</f>
        <v>100.00428990030508</v>
      </c>
      <c r="E22" s="22"/>
      <c r="F22" s="22"/>
      <c r="H22" s="18"/>
      <c r="I22" s="28"/>
    </row>
    <row r="23" spans="1:8" s="1" customFormat="1" ht="9" customHeight="1">
      <c r="A23" s="1" t="s">
        <v>9</v>
      </c>
      <c r="B23" s="2">
        <v>891574</v>
      </c>
      <c r="C23" s="35">
        <v>6</v>
      </c>
      <c r="D23" s="18">
        <f>+B23/B22*100</f>
        <v>32.78331311587709</v>
      </c>
      <c r="E23" s="40"/>
      <c r="F23" s="18"/>
      <c r="G23" s="18"/>
      <c r="H23" s="18"/>
    </row>
    <row r="24" spans="1:8" s="1" customFormat="1" ht="9">
      <c r="A24" s="1" t="s">
        <v>10</v>
      </c>
      <c r="B24" s="2">
        <v>1164558</v>
      </c>
      <c r="C24" s="35">
        <v>7.9</v>
      </c>
      <c r="D24" s="18">
        <f>+B24/B22*100</f>
        <v>42.82097678442799</v>
      </c>
      <c r="E24" s="40"/>
      <c r="F24" s="18"/>
      <c r="H24" s="18"/>
    </row>
    <row r="25" spans="1:8" s="1" customFormat="1" ht="9">
      <c r="A25" s="1" t="s">
        <v>11</v>
      </c>
      <c r="B25" s="2">
        <v>181164</v>
      </c>
      <c r="C25" s="35">
        <v>1.2</v>
      </c>
      <c r="D25" s="18">
        <v>6.7</v>
      </c>
      <c r="E25" s="40"/>
      <c r="F25" s="18"/>
      <c r="H25" s="18"/>
    </row>
    <row r="26" spans="1:8" s="1" customFormat="1" ht="9">
      <c r="A26" s="1" t="s">
        <v>12</v>
      </c>
      <c r="B26" s="2">
        <v>482301</v>
      </c>
      <c r="C26" s="35">
        <v>3.2</v>
      </c>
      <c r="D26" s="18">
        <v>17.7</v>
      </c>
      <c r="E26" s="40"/>
      <c r="F26" s="18"/>
      <c r="H26" s="18"/>
    </row>
    <row r="27" spans="2:8" s="1" customFormat="1" ht="9">
      <c r="B27" s="2"/>
      <c r="C27" s="35"/>
      <c r="D27" s="18"/>
      <c r="E27" s="40"/>
      <c r="F27" s="18"/>
      <c r="H27" s="18"/>
    </row>
    <row r="28" spans="2:8" s="1" customFormat="1" ht="9">
      <c r="B28" s="2"/>
      <c r="C28" s="35"/>
      <c r="D28" s="18"/>
      <c r="E28" s="40"/>
      <c r="F28" s="18"/>
      <c r="H28" s="18"/>
    </row>
    <row r="29" spans="1:9" s="13" customFormat="1" ht="9">
      <c r="A29" s="13" t="s">
        <v>13</v>
      </c>
      <c r="B29" s="14">
        <v>4364717</v>
      </c>
      <c r="C29" s="38">
        <f>+B29/B32*100</f>
        <v>29.45479519390745</v>
      </c>
      <c r="D29" s="22">
        <v>100</v>
      </c>
      <c r="E29" s="22"/>
      <c r="F29" s="31"/>
      <c r="G29" s="22"/>
      <c r="H29" s="18"/>
      <c r="I29" s="31"/>
    </row>
    <row r="30" spans="2:9" s="13" customFormat="1" ht="9">
      <c r="B30" s="14"/>
      <c r="C30" s="38"/>
      <c r="D30" s="22"/>
      <c r="E30" s="22"/>
      <c r="F30" s="31"/>
      <c r="G30" s="22"/>
      <c r="H30" s="18"/>
      <c r="I30" s="31"/>
    </row>
    <row r="31" spans="2:9" s="13" customFormat="1" ht="9">
      <c r="B31" s="14"/>
      <c r="C31" s="38"/>
      <c r="D31" s="22"/>
      <c r="E31" s="22"/>
      <c r="F31" s="31"/>
      <c r="G31" s="22"/>
      <c r="H31" s="18"/>
      <c r="I31" s="31"/>
    </row>
    <row r="32" spans="1:9" s="1" customFormat="1" ht="9">
      <c r="A32" s="13" t="s">
        <v>14</v>
      </c>
      <c r="B32" s="14">
        <f>SUM(B8+B22+B29)</f>
        <v>14818358</v>
      </c>
      <c r="C32" s="38">
        <f>+C8+C22+C29</f>
        <v>99.95479519390744</v>
      </c>
      <c r="D32" s="22">
        <v>100</v>
      </c>
      <c r="E32" s="22"/>
      <c r="F32" s="22"/>
      <c r="G32" s="18"/>
      <c r="H32" s="18"/>
      <c r="I32" s="35"/>
    </row>
    <row r="33" spans="1:9" s="1" customFormat="1" ht="9">
      <c r="A33" s="3" t="s">
        <v>19</v>
      </c>
      <c r="B33" s="14"/>
      <c r="C33" s="38"/>
      <c r="D33" s="22"/>
      <c r="E33" s="22"/>
      <c r="F33" s="22"/>
      <c r="G33" s="18"/>
      <c r="H33" s="18"/>
      <c r="I33" s="35"/>
    </row>
    <row r="34" spans="1:8" s="1" customFormat="1" ht="9">
      <c r="A34" s="3" t="s">
        <v>20</v>
      </c>
      <c r="B34" s="20">
        <f>SUM(B14+B18)</f>
        <v>34980</v>
      </c>
      <c r="C34" s="21">
        <f>+B34/B32*100</f>
        <v>0.2360585430585494</v>
      </c>
      <c r="D34" s="21">
        <v>100</v>
      </c>
      <c r="E34" s="21"/>
      <c r="F34" s="18"/>
      <c r="H34" s="33"/>
    </row>
    <row r="35" spans="1:8" s="1" customFormat="1" ht="9">
      <c r="A35" s="7"/>
      <c r="B35" s="8"/>
      <c r="C35" s="19"/>
      <c r="D35" s="8"/>
      <c r="F35" s="10"/>
      <c r="H35" s="34"/>
    </row>
    <row r="36" spans="1:8" s="1" customFormat="1" ht="9">
      <c r="A36" s="9"/>
      <c r="B36" s="10"/>
      <c r="C36" s="24"/>
      <c r="D36" s="10"/>
      <c r="H36" s="36"/>
    </row>
    <row r="37" spans="1:4" s="1" customFormat="1" ht="9">
      <c r="A37" s="1" t="s">
        <v>21</v>
      </c>
      <c r="B37" s="2"/>
      <c r="D37" s="2"/>
    </row>
    <row r="38" spans="2:4" s="1" customFormat="1" ht="9">
      <c r="B38" s="2"/>
      <c r="D38" s="2"/>
    </row>
  </sheetData>
  <mergeCells count="1">
    <mergeCell ref="C4:D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2005-07-21T10:50:37Z</cp:lastPrinted>
  <dcterms:created xsi:type="dcterms:W3CDTF">1999-01-20T10:30:02Z</dcterms:created>
  <dcterms:modified xsi:type="dcterms:W3CDTF">2003-03-10T11:12:56Z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